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sheets/sheet7.xml" ContentType="application/vnd.openxmlformats-officedocument.spreadsheetml.worksheet+xml"/>
  <Override PartName="/xl/tables/table6.xml" ContentType="application/vnd.openxmlformats-officedocument.spreadsheetml.table+xml"/>
  <Override PartName="/xl/worksheets/sheet8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0442f72c34a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8c80f36a61b4c80"/>
    <x:sheet xmlns:r="http://schemas.openxmlformats.org/officeDocument/2006/relationships" name="Project Brief" sheetId="2" r:id="R29986c84b16a48c1"/>
    <x:sheet xmlns:r="http://schemas.openxmlformats.org/officeDocument/2006/relationships" name="Responsibility Matrix" sheetId="3" r:id="Rc604af7b09324036"/>
    <x:sheet xmlns:r="http://schemas.openxmlformats.org/officeDocument/2006/relationships" name="Site Readiness" sheetId="4" r:id="R80a62706f3b5446b"/>
    <x:sheet xmlns:r="http://schemas.openxmlformats.org/officeDocument/2006/relationships" name="FAT Checklist" sheetId="5" r:id="Ra481a19f54334f57"/>
    <x:sheet xmlns:r="http://schemas.openxmlformats.org/officeDocument/2006/relationships" name="Installation" sheetId="6" r:id="R6cc66849864c4d99"/>
    <x:sheet xmlns:r="http://schemas.openxmlformats.org/officeDocument/2006/relationships" name="Handover" sheetId="7" r:id="R77099e11b7d146f9"/>
    <x:sheet xmlns:r="http://schemas.openxmlformats.org/officeDocument/2006/relationships" name="Quote Comparison" sheetId="8" r:id="R0e45946ffcd643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%"/>
    <x:numFmt numFmtId="202" formatCode="0.00"/>
  </x:numFmts>
  <x:fonts count="15">
    <x:font>
      <x:sz val="11"/>
      <x:name val="Carlito"/>
    </x:font>
    <x:font>
      <x:b/>
      <x:sz val="20"/>
      <x:color rgb="FFFFFFFF"/>
      <x:name val="Aptos Display"/>
    </x:font>
    <x:font>
      <x:sz val="10"/>
      <x:color rgb="FFFFFFFF"/>
      <x:name val="Aptos"/>
    </x:font>
    <x:font>
      <x:i/>
      <x:sz val="9"/>
      <x:color rgb="FF0B1F2A"/>
      <x:name val="Aptos"/>
    </x:font>
    <x:font>
      <x:b/>
      <x:sz val="11"/>
      <x:color rgb="FFFFFFFF"/>
      <x:name val="Carlito"/>
    </x:font>
    <x:font>
      <x:sz val="11"/>
      <x:color rgb="FF0B1F2A"/>
      <x:name val="Carlito"/>
    </x:font>
    <x:font>
      <x:b/>
      <x:sz val="12"/>
      <x:color rgb="FFFFFFFF"/>
      <x:name val="Carlito"/>
    </x:font>
    <x:font>
      <x:b/>
      <x:sz val="12"/>
      <x:color rgb="FF0B1F2A"/>
      <x:name val="Carlito"/>
    </x:font>
    <x:font>
      <x:b/>
      <x:sz val="11"/>
      <x:color rgb="FF0B1F2A"/>
      <x:name val="Carlito"/>
    </x:font>
    <x:font>
      <x:b/>
      <x:sz val="13"/>
      <x:color rgb="FF0B1F2A"/>
      <x:name val="Carlito"/>
    </x:font>
    <x:font>
      <x:i/>
      <x:sz val="11"/>
      <x:color rgb="FF168F87"/>
      <x:name val="Carlito"/>
    </x:font>
    <x:font>
      <x:sz val="10"/>
      <x:color rgb="FF0B1F2A"/>
      <x:name val="Aptos"/>
    </x:font>
    <x:font>
      <x:b/>
      <x:sz val="10"/>
      <x:color rgb="FFFFFFFF"/>
      <x:name val="Aptos"/>
    </x:font>
    <x:font>
      <x:sz val="9"/>
      <x:color rgb="FF0B1F2A"/>
      <x:name val="Aptos"/>
    </x:font>
    <x:font>
      <x:i/>
      <x:sz val="11"/>
      <x:color rgb="FF0B1F2A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0B1F2A"/>
      </x:patternFill>
    </x:fill>
    <x:fill>
      <x:patternFill patternType="solid">
        <x:fgColor rgb="FF123B4A"/>
      </x:patternFill>
    </x:fill>
    <x:fill>
      <x:patternFill patternType="solid">
        <x:fgColor rgb="FFFFF6DF"/>
      </x:patternFill>
    </x:fill>
    <x:fill>
      <x:patternFill patternType="solid">
        <x:fgColor rgb="FFEAF3F8"/>
      </x:patternFill>
    </x:fill>
    <x:fill>
      <x:patternFill patternType="solid">
        <x:fgColor rgb="FF168F87"/>
      </x:patternFill>
    </x:fill>
    <x:fill>
      <x:patternFill patternType="solid">
        <x:fgColor rgb="FFF2B441"/>
      </x:patternFill>
    </x:fill>
    <x:fill>
      <x:patternFill patternType="solid">
        <x:fgColor rgb="FFE8F7F5"/>
      </x:patternFill>
    </x:fill>
    <x:fill>
      <x:patternFill patternType="solid">
        <x:fgColor rgb="FFFFFFFF"/>
      </x:patternFill>
    </x:fill>
  </x:fills>
  <x:borders count="7">
    <x:border/>
    <x:border>
      <x:bottom style="thin">
        <x:color rgb="FFD7E2E5"/>
      </x:bottom>
    </x:border>
    <x:border>
      <x:top style="thin">
        <x:color rgb="FFD7E2E5"/>
      </x:top>
      <x:bottom style="thin">
        <x:color rgb="FFD7E2E5"/>
      </x:bottom>
    </x:border>
    <x:border>
      <x:top style="thin">
        <x:color rgb="FFD7E2E5"/>
      </x:top>
    </x:border>
    <x:border>
      <x:left style="thin">
        <x:color rgb="FF168F87"/>
      </x:left>
      <x:top style="thin">
        <x:color rgb="FF168F87"/>
      </x:top>
      <x:bottom style="thin">
        <x:color rgb="FF168F87"/>
      </x:bottom>
    </x:border>
    <x:border>
      <x:top style="thin">
        <x:color rgb="FF168F87"/>
      </x:top>
      <x:bottom style="thin">
        <x:color rgb="FF168F87"/>
      </x:bottom>
    </x:border>
    <x:border>
      <x:right style="thin">
        <x:color rgb="FF168F87"/>
      </x:right>
      <x:top style="thin">
        <x:color rgb="FF168F87"/>
      </x:top>
      <x:bottom style="thin">
        <x:color rgb="FF168F87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horizontal="center"/>
    </x:xf>
    <x:xf numFmtId="0" fontId="7" fillId="7" borderId="0" xfId="0" applyNumberFormat="1" applyFont="1" applyFill="1" applyBorder="1" applyAlignment="1">
      <x:alignment horizontal="center" vertical="center"/>
    </x:xf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5" fillId="9" borderId="1" xfId="0" applyNumberFormat="1" applyFont="1" applyFill="1" applyBorder="1"/>
    <x:xf numFmtId="0" fontId="5" fillId="9" borderId="2" xfId="0" applyNumberFormat="1" applyFont="1" applyFill="1" applyBorder="1"/>
    <x:xf numFmtId="0" fontId="5" fillId="9" borderId="3" xfId="0" applyNumberFormat="1" applyFont="1" applyFill="1" applyBorder="1"/>
    <x:xf numFmtId="0" fontId="5" fillId="9" borderId="1" xfId="0" applyNumberFormat="1" applyFont="1" applyFill="1" applyBorder="1" applyAlignment="1">
      <x:alignment wrapText="1"/>
    </x:xf>
    <x:xf numFmtId="0" fontId="5" fillId="9" borderId="2" xfId="0" applyNumberFormat="1" applyFont="1" applyFill="1" applyBorder="1" applyAlignment="1">
      <x:alignment wrapText="1"/>
    </x:xf>
    <x:xf numFmtId="0" fontId="5" fillId="9" borderId="3" xfId="0" applyNumberFormat="1" applyFont="1" applyFill="1" applyBorder="1" applyAlignment="1">
      <x:alignment wrapText="1"/>
    </x:xf>
    <x:xf numFmtId="0" fontId="5" fillId="9" borderId="1" xfId="0" applyNumberFormat="1" applyFont="1" applyFill="1" applyBorder="1" applyAlignment="1">
      <x:alignment vertical="center" wrapText="1"/>
    </x:xf>
    <x:xf numFmtId="0" fontId="5" fillId="9" borderId="2" xfId="0" applyNumberFormat="1" applyFont="1" applyFill="1" applyBorder="1" applyAlignment="1">
      <x:alignment vertical="center" wrapText="1"/>
    </x:xf>
    <x:xf numFmtId="0" fontId="5" fillId="9" borderId="3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9" fillId="8" borderId="0" xfId="0" applyNumberFormat="1" applyFont="1" applyFill="1" applyBorder="1"/>
    <x:xf numFmtId="201" fontId="9" fillId="8" borderId="0" xfId="0" applyNumberFormat="1" applyFont="1" applyFill="1" applyBorder="1"/>
    <x:xf numFmtId="201" fontId="9" fillId="8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1" fillId="8" borderId="0" xfId="0" applyNumberFormat="1" applyFont="1" applyFill="1" applyBorder="1"/>
    <x:xf numFmtId="0" fontId="11" fillId="8" borderId="4" xfId="0" applyNumberFormat="1" applyFont="1" applyFill="1" applyBorder="1"/>
    <x:xf numFmtId="0" fontId="11" fillId="8" borderId="5" xfId="0" applyNumberFormat="1" applyFont="1" applyFill="1" applyBorder="1"/>
    <x:xf numFmtId="0" fontId="11" fillId="8" borderId="6" xfId="0" applyNumberFormat="1" applyFont="1" applyFill="1" applyBorder="1"/>
    <x:xf numFmtId="0" fontId="11" fillId="8" borderId="4" xfId="0" applyNumberFormat="1" applyFont="1" applyFill="1" applyBorder="1" applyAlignment="1">
      <x:alignment vertical="center"/>
    </x:xf>
    <x:xf numFmtId="0" fontId="11" fillId="8" borderId="5" xfId="0" applyNumberFormat="1" applyFont="1" applyFill="1" applyBorder="1" applyAlignment="1">
      <x:alignment vertical="center"/>
    </x:xf>
    <x:xf numFmtId="0" fontId="11" fillId="8" borderId="6" xfId="0" applyNumberFormat="1" applyFont="1" applyFill="1" applyBorder="1" applyAlignment="1">
      <x:alignment vertical="center"/>
    </x:xf>
    <x:xf numFmtId="201" fontId="11" fillId="8" borderId="5" xfId="0" applyNumberFormat="1" applyFont="1" applyFill="1" applyBorder="1" applyAlignment="1">
      <x:alignment vertical="center"/>
    </x:xf>
    <x:xf numFmtId="0" fontId="12" fillId="6" borderId="0" xfId="0" applyNumberFormat="1" applyFont="1" applyFill="1" applyBorder="1"/>
    <x:xf numFmtId="0" fontId="12" fillId="6" borderId="4" xfId="0" applyNumberFormat="1" applyFont="1" applyFill="1" applyBorder="1"/>
    <x:xf numFmtId="0" fontId="12" fillId="6" borderId="5" xfId="0" applyNumberFormat="1" applyFont="1" applyFill="1" applyBorder="1"/>
    <x:xf numFmtId="0" fontId="12" fillId="6" borderId="6" xfId="0" applyNumberFormat="1" applyFont="1" applyFill="1" applyBorder="1"/>
    <x:xf numFmtId="0" fontId="12" fillId="6" borderId="4" xfId="0" applyNumberFormat="1" applyFont="1" applyFill="1" applyBorder="1" applyAlignment="1">
      <x:alignment wrapText="1"/>
    </x:xf>
    <x:xf numFmtId="0" fontId="12" fillId="6" borderId="5" xfId="0" applyNumberFormat="1" applyFont="1" applyFill="1" applyBorder="1" applyAlignment="1">
      <x:alignment wrapText="1"/>
    </x:xf>
    <x:xf numFmtId="0" fontId="12" fillId="6" borderId="6" xfId="0" applyNumberFormat="1" applyFont="1" applyFill="1" applyBorder="1" applyAlignment="1">
      <x:alignment wrapText="1"/>
    </x:xf>
    <x:xf numFmtId="0" fontId="12" fillId="6" borderId="4" xfId="0" applyNumberFormat="1" applyFont="1" applyFill="1" applyBorder="1" applyAlignment="1">
      <x:alignment horizontal="left" wrapText="1"/>
    </x:xf>
    <x:xf numFmtId="0" fontId="12" fillId="6" borderId="5" xfId="0" applyNumberFormat="1" applyFont="1" applyFill="1" applyBorder="1" applyAlignment="1">
      <x:alignment horizontal="left" wrapText="1"/>
    </x:xf>
    <x:xf numFmtId="0" fontId="12" fillId="6" borderId="6" xfId="0" applyNumberFormat="1" applyFont="1" applyFill="1" applyBorder="1" applyAlignment="1">
      <x:alignment horizontal="left" wrapText="1"/>
    </x:xf>
    <x:xf numFmtId="0" fontId="12" fillId="6" borderId="4" xfId="0" applyNumberFormat="1" applyFont="1" applyFill="1" applyBorder="1" applyAlignment="1">
      <x:alignment horizontal="left" vertical="center" wrapText="1"/>
    </x:xf>
    <x:xf numFmtId="0" fontId="12" fillId="6" borderId="5" xfId="0" applyNumberFormat="1" applyFont="1" applyFill="1" applyBorder="1" applyAlignment="1">
      <x:alignment horizontal="left" vertical="center" wrapText="1"/>
    </x:xf>
    <x:xf numFmtId="0" fontId="12" fillId="6" borderId="6" xfId="0" applyNumberFormat="1" applyFont="1" applyFill="1" applyBorder="1" applyAlignment="1">
      <x:alignment horizontal="left" vertical="center" wrapText="1"/>
    </x:xf>
    <x:xf numFmtId="0" fontId="13" fillId="9" borderId="0" xfId="0" applyNumberFormat="1" applyFont="1" applyFill="1" applyBorder="1"/>
    <x:xf numFmtId="0" fontId="13" fillId="9" borderId="1" xfId="0" applyNumberFormat="1" applyFont="1" applyFill="1" applyBorder="1"/>
    <x:xf numFmtId="0" fontId="13" fillId="9" borderId="2" xfId="0" applyNumberFormat="1" applyFont="1" applyFill="1" applyBorder="1"/>
    <x:xf numFmtId="0" fontId="13" fillId="9" borderId="1" xfId="0" applyNumberFormat="1" applyFont="1" applyFill="1" applyBorder="1" applyAlignment="1">
      <x:alignment wrapText="1"/>
    </x:xf>
    <x:xf numFmtId="0" fontId="13" fillId="9" borderId="2" xfId="0" applyNumberFormat="1" applyFont="1" applyFill="1" applyBorder="1" applyAlignment="1">
      <x:alignment wrapText="1"/>
    </x:xf>
    <x:xf numFmtId="0" fontId="13" fillId="9" borderId="1" xfId="0" applyNumberFormat="1" applyFont="1" applyFill="1" applyBorder="1" applyAlignment="1">
      <x:alignment vertical="top" wrapText="1"/>
    </x:xf>
    <x:xf numFmtId="0" fontId="13" fillId="9" borderId="2" xfId="0" applyNumberFormat="1" applyFont="1" applyFill="1" applyBorder="1" applyAlignment="1">
      <x:alignment vertical="top" wrapText="1"/>
    </x:xf>
    <x:xf numFmtId="0" fontId="13" fillId="5" borderId="1" xfId="0" applyNumberFormat="1" applyFont="1" applyFill="1" applyBorder="1" applyAlignment="1">
      <x:alignment vertical="top" wrapText="1"/>
    </x:xf>
    <x:xf numFmtId="0" fontId="13" fillId="5" borderId="2" xfId="0" applyNumberFormat="1" applyFont="1" applyFill="1" applyBorder="1" applyAlignment="1">
      <x:alignment vertical="top" wrapText="1"/>
    </x:xf>
    <x:xf numFmtId="200" fontId="13" fillId="9" borderId="1" xfId="0" applyNumberFormat="1" applyFont="1" applyFill="1" applyBorder="1" applyAlignment="1">
      <x:alignment vertical="top" wrapText="1"/>
    </x:xf>
    <x:xf numFmtId="200" fontId="13" fillId="9" borderId="2" xfId="0" applyNumberFormat="1" applyFont="1" applyFill="1" applyBorder="1" applyAlignment="1">
      <x:alignment vertical="top" wrapText="1"/>
    </x:xf>
    <x:xf numFmtId="200" fontId="13" fillId="5" borderId="1" xfId="0" applyNumberFormat="1" applyFont="1" applyFill="1" applyBorder="1" applyAlignment="1">
      <x:alignment vertical="top" wrapText="1"/>
    </x:xf>
    <x:xf numFmtId="200" fontId="13" fillId="5" borderId="2" xfId="0" applyNumberFormat="1" applyFont="1" applyFill="1" applyBorder="1" applyAlignment="1">
      <x:alignment vertical="top" wrapText="1"/>
    </x:xf>
    <x:xf numFmtId="202" fontId="11" fillId="8" borderId="5" xfId="0" applyNumberFormat="1" applyFont="1" applyFill="1" applyBorder="1" applyAlignment="1">
      <x:alignment vertical="center"/>
    </x:xf>
    <x:xf numFmtId="202" fontId="11" fillId="8" borderId="6" xfId="0" applyNumberFormat="1" applyFont="1" applyFill="1" applyBorder="1" applyAlignment="1">
      <x:alignment vertical="center"/>
    </x:xf>
    <x:xf numFmtId="0" fontId="14" fillId="4" borderId="0" xfId="0" applyNumberFormat="1" applyFont="1" applyFill="1" applyBorder="1"/>
    <x:xf numFmtId="0" fontId="14" fillId="4" borderId="0" xfId="0" applyNumberFormat="1" applyFont="1" applyFill="1" applyBorder="1" applyAlignment="1">
      <x:alignment wrapText="1"/>
    </x:xf>
    <x:xf numFmtId="0" fontId="14" fillId="4" borderId="0" xfId="0" applyNumberFormat="1" applyFont="1" applyFill="1" applyBorder="1" applyAlignment="1">
      <x:alignment vertical="center" wrapText="1"/>
    </x:xf>
    <x:xf numFmtId="201" fontId="13" fillId="9" borderId="1" xfId="0" applyNumberFormat="1" applyFont="1" applyFill="1" applyBorder="1" applyAlignment="1">
      <x:alignment vertical="top" wrapText="1"/>
    </x:xf>
    <x:xf numFmtId="201" fontId="13" fillId="9" borderId="2" xfId="0" applyNumberFormat="1" applyFont="1" applyFill="1" applyBorder="1" applyAlignment="1">
      <x:alignment vertical="top" wrapText="1"/>
    </x:xf>
  </x:cellXfs>
  <x:cellStyles count="1">
    <x:cellStyle name="Normal" xfId="0"/>
  </x:cellStyles>
  <x:dxfs count="28"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  <x:dxf>
      <x:font>
        <x:b/>
        <x:color rgb="FF92400E"/>
      </x:font>
      <x:fill>
        <x:patternFill patternType="solid">
          <x:bgColor rgb="FFFEF3C7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color rgb="FF51636D"/>
      </x:font>
      <x:fill>
        <x:patternFill patternType="solid">
          <x:bgColor rgb="FFEEF2F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fc06c4c004515" /><Relationship Type="http://schemas.openxmlformats.org/officeDocument/2006/relationships/theme" Target="/xl/theme/theme1.xml" Id="Raee06606b12845da" /><Relationship Type="http://schemas.openxmlformats.org/officeDocument/2006/relationships/sharedStrings" Target="/xl/sharedStrings.xml" Id="R7c47f79f80ee482a" /><Relationship Type="http://schemas.openxmlformats.org/officeDocument/2006/relationships/worksheet" Target="/xl/worksheets/sheet1.xml" Id="Rb8c80f36a61b4c80" /><Relationship Type="http://schemas.openxmlformats.org/officeDocument/2006/relationships/worksheet" Target="/xl/worksheets/sheet2.xml" Id="R29986c84b16a48c1" /><Relationship Type="http://schemas.openxmlformats.org/officeDocument/2006/relationships/worksheet" Target="/xl/worksheets/sheet3.xml" Id="Rc604af7b09324036" /><Relationship Type="http://schemas.openxmlformats.org/officeDocument/2006/relationships/worksheet" Target="/xl/worksheets/sheet4.xml" Id="R80a62706f3b5446b" /><Relationship Type="http://schemas.openxmlformats.org/officeDocument/2006/relationships/worksheet" Target="/xl/worksheets/sheet5.xml" Id="Ra481a19f54334f57" /><Relationship Type="http://schemas.openxmlformats.org/officeDocument/2006/relationships/worksheet" Target="/xl/worksheets/sheet6.xml" Id="R6cc66849864c4d99" /><Relationship Type="http://schemas.openxmlformats.org/officeDocument/2006/relationships/worksheet" Target="/xl/worksheets/sheet7.xml" Id="R77099e11b7d146f9" /><Relationship Type="http://schemas.openxmlformats.org/officeDocument/2006/relationships/worksheet" Target="/xl/worksheets/sheet8.xml" Id="R0e45946ffcd64339" /></Relationships>
</file>

<file path=xl/tables/table1.xml><?xml version="1.0" encoding="utf-8"?>
<x:table xmlns:x="http://schemas.openxmlformats.org/spreadsheetml/2006/main" id="1" name="ProjectBriefTable" displayName="ProjectBriefTable" ref="A7:G38" headerRowCount="1" totalsRowCount="0" totalsRowShown="0">
  <x:autoFilter ref="A7:G38"/>
  <x:tableColumns count="7">
    <x:tableColumn id="1" name="Category"/>
    <x:tableColumn id="2" name="Required input"/>
    <x:tableColumn id="3" name="Buyer response"/>
    <x:tableColumn id="4" name="Units / options"/>
    <x:tableColumn id="5" name="Status"/>
    <x:tableColumn id="6" name="Owner / source"/>
    <x:tableColumn id="7" name="Notes / decision check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sponsibilityTable" displayName="ResponsibilityTable" ref="A7:H27" headerRowCount="1" totalsRowCount="0" totalsRowShown="0">
  <x:autoFilter ref="A7:H27"/>
  <x:tableColumns count="8">
    <x:tableColumn id="1" name="Work package"/>
    <x:tableColumn id="2" name="Boundary / deliverable"/>
    <x:tableColumn id="3" name="Buyer"/>
    <x:tableColumn id="4" name="Supplier / integrator"/>
    <x:tableColumn id="5" name="Local contractor"/>
    <x:tableColumn id="6" name="Evidence / decision record"/>
    <x:tableColumn id="7" name="Status"/>
    <x:tableColumn id="8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SiteReadinessTable" displayName="SiteReadinessTable" ref="A7:H29" headerRowCount="1" totalsRowCount="0" totalsRowShown="0">
  <x:autoFilter ref="A7:H29"/>
  <x:tableColumns count="8">
    <x:tableColumn id="1" name="Category"/>
    <x:tableColumn id="2" name="Readiness checkpoint"/>
    <x:tableColumn id="3" name="Required evidence"/>
    <x:tableColumn id="4" name="Owner"/>
    <x:tableColumn id="5" name="Target date"/>
    <x:tableColumn id="6" name="Status"/>
    <x:tableColumn id="7" name="Gap / corrective action"/>
    <x:tableColumn id="8" name="Notes / referenc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FATChecklistTable" displayName="FATChecklistTable" ref="A7:H28" headerRowCount="1" totalsRowCount="0" totalsRowShown="0">
  <x:autoFilter ref="A7:H28"/>
  <x:tableColumns count="8">
    <x:tableColumn id="1" name="Test area"/>
    <x:tableColumn id="2" name="Verification"/>
    <x:tableColumn id="3" name="Method / evidence"/>
    <x:tableColumn id="4" name="Acceptance basis"/>
    <x:tableColumn id="5" name="Responsible"/>
    <x:tableColumn id="6" name="Witness"/>
    <x:tableColumn id="7" name="Result"/>
    <x:tableColumn id="8" name="Open action / reference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InstallationTable" displayName="InstallationTable" ref="A7:H27" headerRowCount="1" totalsRowCount="0" totalsRowShown="0">
  <x:autoFilter ref="A7:H27"/>
  <x:tableColumns count="8">
    <x:tableColumn id="1" name="Phase"/>
    <x:tableColumn id="2" name="Task"/>
    <x:tableColumn id="3" name="Prerequisite"/>
    <x:tableColumn id="4" name="Owner"/>
    <x:tableColumn id="5" name="Planned date"/>
    <x:tableColumn id="6" name="Actual date"/>
    <x:tableColumn id="7" name="Status"/>
    <x:tableColumn id="8" name="Evidence / action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HandoverTable" displayName="HandoverTable" ref="A7:G27" headerRowCount="1" totalsRowCount="0" totalsRowShown="0">
  <x:autoFilter ref="A7:G27"/>
  <x:tableColumns count="7">
    <x:tableColumn id="1" name="Deliverable"/>
    <x:tableColumn id="2" name="Expected evidence"/>
    <x:tableColumn id="3" name="Provided by"/>
    <x:tableColumn id="4" name="Verified by"/>
    <x:tableColumn id="5" name="Status"/>
    <x:tableColumn id="6" name="Document reference"/>
    <x:tableColumn id="7" name="Comments / residual action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QuoteComparisonTable" displayName="QuoteComparisonTable" ref="A7:L23" headerRowCount="1" totalsRowCount="0" totalsRowShown="0">
  <x:autoFilter ref="A7:L23"/>
  <x:tableColumns count="12">
    <x:tableColumn id="1" name="Category"/>
    <x:tableColumn id="2" name="Criterion"/>
    <x:tableColumn id="3" name="Weight"/>
    <x:tableColumn id="4" name="Supplier A response / evidence"/>
    <x:tableColumn id="5" name="A score"/>
    <x:tableColumn id="6" name="Supplier B response / evidence"/>
    <x:tableColumn id="7" name="B score"/>
    <x:tableColumn id="8" name="Supplier C response / evidence"/>
    <x:tableColumn id="9" name="C score"/>
    <x:tableColumn id="10" name="Comparison notes"/>
    <x:tableColumn id="11" name="Required clarification"/>
    <x:tableColumn id="12" name="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df0b79c6f1d6481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b448aae98143437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1b3d9eac06f146e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85fe238e6899472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5.xml" Id="R3676a0e7d07b4bd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6.xml" Id="R32c4b893381f406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7.xml" Id="Rffe6ecd3870e4d24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4" t="str">
        <x:v>Turnkey Water Bottling Plant Project Workbook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A practical buyer-side workbook for defining scope, assigning responsibilities, preparing the site, controlling acceptance and comparing quotations on one basis.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5">
      <x:c r="A5" s="14" t="str">
        <x:v>Project reference</x:v>
      </x:c>
      <x:c r="B5" s="18" t="str">
        <x:v>Enter project name</x:v>
      </x:c>
    </x:row>
    <x:row r="6">
      <x:c r="A6" s="14" t="str">
        <x:v>Buyer / company</x:v>
      </x:c>
      <x:c r="B6" s="18" t="str">
        <x:v>Enter legal or trading name</x:v>
      </x:c>
    </x:row>
    <x:row r="7">
      <x:c r="A7" s="14" t="str">
        <x:v>Destination</x:v>
      </x:c>
      <x:c r="B7" s="18" t="str">
        <x:v>Country and installation city</x:v>
      </x:c>
    </x:row>
    <x:row r="8">
      <x:c r="A8" s="14" t="str">
        <x:v>Workbook owner</x:v>
      </x:c>
      <x:c r="B8" s="18" t="str">
        <x:v>Name and role</x:v>
      </x:c>
    </x:row>
    <x:row r="9">
      <x:c r="A9" s="14" t="str">
        <x:v>Issue date</x:v>
      </x:c>
      <x:c r="B9" s="19" t="n">
        <x:v>46257.468011192126</x:v>
      </x:c>
    </x:row>
    <x:row r="10">
      <x:c r="A10" s="14" t="str">
        <x:v>Current revision</x:v>
      </x:c>
      <x:c r="B10" s="18" t="str">
        <x:v>Rev 0 — Working Draft</x:v>
      </x:c>
    </x:row>
    <x:row r="12">
      <x:c r="A12" s="21" t="str">
        <x:v>Recommended workflow</x:v>
      </x:c>
      <x:c r="B12" s="21"/>
      <x:c r="C12" s="21"/>
      <x:c r="D12" s="21"/>
      <x:c r="E12" s="21"/>
      <x:c r="F12" s="21"/>
      <x:c r="G12" s="21"/>
      <x:c r="H12" s="21"/>
    </x:row>
    <x:row r="13">
      <x:c r="A13" s="25" t="str">
        <x:v>1</x:v>
      </x:c>
      <x:c r="B13" s="28" t="str">
        <x:v>Project Brief</x:v>
      </x:c>
      <x:c r="C13" s="37" t="str">
        <x:v>Record known inputs, attach controlled evidence and keep unknowns visible.</x:v>
      </x:c>
      <x:c r="D13" s="37" t="str"/>
      <x:c r="E13" s="37" t="str"/>
      <x:c r="F13" s="37" t="str"/>
      <x:c r="G13" s="37" t="str"/>
      <x:c r="H13" s="37" t="str"/>
    </x:row>
    <x:row r="14">
      <x:c r="A14" s="25" t="str">
        <x:v>2</x:v>
      </x:c>
      <x:c r="B14" s="28" t="str">
        <x:v>Responsibility Matrix</x:v>
      </x:c>
      <x:c r="C14" s="38" t="str">
        <x:v>Assign each boundary before quotation comparison and mobilization.</x:v>
      </x:c>
      <x:c r="D14" s="38" t="str"/>
      <x:c r="E14" s="38" t="str"/>
      <x:c r="F14" s="38" t="str"/>
      <x:c r="G14" s="38" t="str"/>
      <x:c r="H14" s="38" t="str"/>
    </x:row>
    <x:row r="15">
      <x:c r="A15" s="25" t="str">
        <x:v>3</x:v>
      </x:c>
      <x:c r="B15" s="28" t="str">
        <x:v>Site Readiness</x:v>
      </x:c>
      <x:c r="C15" s="38" t="str">
        <x:v>Close factory, utilities, access, materials and safety prerequisites.</x:v>
      </x:c>
      <x:c r="D15" s="38" t="str"/>
      <x:c r="E15" s="38" t="str"/>
      <x:c r="F15" s="38" t="str"/>
      <x:c r="G15" s="38" t="str"/>
      <x:c r="H15" s="38" t="str"/>
    </x:row>
    <x:row r="16">
      <x:c r="A16" s="25" t="str">
        <x:v>4</x:v>
      </x:c>
      <x:c r="B16" s="28" t="str">
        <x:v>FAT Checklist</x:v>
      </x:c>
      <x:c r="C16" s="38" t="str">
        <x:v>Agree project-specific test conditions and evidence before the test.</x:v>
      </x:c>
      <x:c r="D16" s="38" t="str"/>
      <x:c r="E16" s="38" t="str"/>
      <x:c r="F16" s="38" t="str"/>
      <x:c r="G16" s="38" t="str"/>
      <x:c r="H16" s="38" t="str"/>
    </x:row>
    <x:row r="17">
      <x:c r="A17" s="25" t="str">
        <x:v>5</x:v>
      </x:c>
      <x:c r="B17" s="28" t="str">
        <x:v>Installation</x:v>
      </x:c>
      <x:c r="C17" s="38" t="str">
        <x:v>Control receiving, installation, commissioning, training and site actions.</x:v>
      </x:c>
      <x:c r="D17" s="38" t="str"/>
      <x:c r="E17" s="38" t="str"/>
      <x:c r="F17" s="38" t="str"/>
      <x:c r="G17" s="38" t="str"/>
      <x:c r="H17" s="38" t="str"/>
    </x:row>
    <x:row r="18">
      <x:c r="A18" s="25" t="str">
        <x:v>6</x:v>
      </x:c>
      <x:c r="B18" s="28" t="str">
        <x:v>Handover</x:v>
      </x:c>
      <x:c r="C18" s="38" t="str">
        <x:v>Collect the final technical dossier, software, records, spares and open items.</x:v>
      </x:c>
      <x:c r="D18" s="38" t="str"/>
      <x:c r="E18" s="38" t="str"/>
      <x:c r="F18" s="38" t="str"/>
      <x:c r="G18" s="38" t="str"/>
      <x:c r="H18" s="38" t="str"/>
    </x:row>
    <x:row r="19">
      <x:c r="A19" s="25" t="str">
        <x:v>7</x:v>
      </x:c>
      <x:c r="B19" s="28" t="str">
        <x:v>Quote Comparison</x:v>
      </x:c>
      <x:c r="C19" s="39" t="str">
        <x:v>Normalize three proposals by scope and evidence before scoring.</x:v>
      </x:c>
      <x:c r="D19" s="39" t="str"/>
      <x:c r="E19" s="39" t="str"/>
      <x:c r="F19" s="39" t="str"/>
      <x:c r="G19" s="39" t="str"/>
      <x:c r="H19" s="39" t="str"/>
    </x:row>
    <x:row r="21">
      <x:c r="A21" s="21" t="str">
        <x:v>Live completion snapshot</x:v>
      </x:c>
      <x:c r="B21" s="21"/>
      <x:c r="C21" s="21"/>
      <x:c r="D21" s="21"/>
      <x:c r="E21" s="21"/>
      <x:c r="F21" s="21"/>
      <x:c r="G21" s="21"/>
      <x:c r="H21" s="21"/>
    </x:row>
    <x:row r="22">
      <x:c r="A22" s="41" t="str">
        <x:v>Project brief</x:v>
      </x:c>
      <x:c r="B22" s="41" t="str">
        <x:v>Responsibilities</x:v>
      </x:c>
      <x:c r="C22" s="41" t="str">
        <x:v>Site readiness</x:v>
      </x:c>
      <x:c r="D22" s="41" t="str">
        <x:v>FAT</x:v>
      </x:c>
      <x:c r="E22" s="41" t="str">
        <x:v>Installation</x:v>
      </x:c>
      <x:c r="F22" s="41" t="str">
        <x:v>Handover</x:v>
      </x:c>
      <x:c r="G22" s="41" t="str">
        <x:v>Overall</x:v>
      </x:c>
      <x:c r="H22" s="41" t="str">
        <x:v>Quote weights</x:v>
      </x:c>
    </x:row>
    <x:row r="23">
      <x:c r="A23" s="44" t="n">
        <x:f>'Project Brief'!B4</x:f>
        <x:v>0</x:v>
      </x:c>
      <x:c r="B23" s="44" t="n">
        <x:f>'Responsibility Matrix'!B4</x:f>
        <x:v>0</x:v>
      </x:c>
      <x:c r="C23" s="44" t="n">
        <x:f>'Site Readiness'!B4</x:f>
        <x:v>0</x:v>
      </x:c>
      <x:c r="D23" s="44" t="n">
        <x:f>'FAT Checklist'!B4</x:f>
        <x:v>0</x:v>
      </x:c>
      <x:c r="E23" s="44" t="n">
        <x:f>'Installation'!B4</x:f>
        <x:v>0</x:v>
      </x:c>
      <x:c r="F23" s="44" t="n">
        <x:f>'Handover'!B4</x:f>
        <x:v>0</x:v>
      </x:c>
      <x:c r="G23" s="44" t="n">
        <x:f>AVERAGE(A23:F23)</x:f>
        <x:v>0</x:v>
      </x:c>
      <x:c r="H23" s="44" t="n">
        <x:f>'Quote Comparison'!B4</x:f>
        <x:v>1.0000000000000004</x:v>
      </x:c>
    </x:row>
    <x:row r="25">
      <x:c r="A25" s="18" t="str">
        <x:v>How to use this file: duplicate or version-control the workbook for each project. Keep blank or Open items visible; replace assumptions with approved evidence. Use the website project brief to send a structured enquiry after the buyer team has reviewed the workbook.</x:v>
      </x:c>
      <x:c r="B25" s="18"/>
      <x:c r="C25" s="18"/>
      <x:c r="D25" s="18"/>
      <x:c r="E25" s="18"/>
      <x:c r="F25" s="18"/>
      <x:c r="G25" s="18"/>
      <x:c r="H25" s="18"/>
    </x:row>
    <x:row r="26">
      <x:c r="A26" s="18"/>
      <x:c r="B26" s="18"/>
      <x:c r="C26" s="18"/>
      <x:c r="D26" s="18"/>
      <x:c r="E26" s="18"/>
      <x:c r="F26" s="18"/>
      <x:c r="G26" s="18"/>
      <x:c r="H26" s="18"/>
    </x:row>
    <x:row r="28">
      <x:c r="A28" s="46" t="str">
        <x:v>Reference: https://turnkeywaterbottlingplant.com/turnkey-water-bottling-plant-project-brief-template/</x:v>
      </x:c>
      <x:c r="B28" s="46"/>
      <x:c r="C28" s="46"/>
      <x:c r="D28" s="46"/>
      <x:c r="E28" s="46"/>
      <x:c r="F28" s="46"/>
      <x:c r="G28" s="46"/>
      <x:c r="H28" s="46"/>
    </x:row>
  </x:sheetData>
  <x:mergeCells>
    <x:mergeCell ref="A1:H1"/>
    <x:mergeCell ref="A2:H2"/>
    <x:mergeCell ref="A3:H3"/>
    <x:mergeCell ref="A12:H12"/>
    <x:mergeCell ref="C13:H13"/>
    <x:mergeCell ref="C14:H14"/>
    <x:mergeCell ref="C15:H15"/>
    <x:mergeCell ref="C16:H16"/>
    <x:mergeCell ref="C17:H17"/>
    <x:mergeCell ref="C18:H18"/>
    <x:mergeCell ref="C19:H19"/>
    <x:mergeCell ref="A21:H21"/>
    <x:mergeCell ref="A25:H26"/>
    <x:mergeCell ref="A28:H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6" hidden="0" customWidth="1"/>
    <x:col min="3" max="3" width="28" hidden="0" customWidth="1"/>
    <x:col min="4" max="4" width="24" hidden="0" customWidth="1"/>
    <x:col min="5" max="5" width="16" hidden="0" customWidth="1"/>
    <x:col min="6" max="6" width="22" hidden="0" customWidth="1"/>
    <x:col min="7" max="7" width="38" hidden="0" customWidth="1"/>
    <x:col min="8" max="8" width="14" hidden="0" customWidth="1"/>
  </x:cols>
  <x:sheetData>
    <x:row r="1" ht="34" customHeight="1">
      <x:c r="A1" s="4" t="str">
        <x:v>Project Brief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Complete one controlled input set before requesting or comparing a turnkey water bottling plant proposal.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51" t="str">
        <x:v>Completion</x:v>
      </x:c>
      <x:c r="B4" s="54" t="n">
        <x:f>COUNTIF(E8:E38,"Complete")/COUNTA(B8:B38)</x:f>
        <x:v>0</x:v>
      </x:c>
      <x:c r="C4" s="52" t="str">
        <x:v>Responses entered</x:v>
      </x:c>
      <x:c r="D4" s="52" t="n">
        <x:f>COUNTA(C8:C38)</x:f>
        <x:v>31</x:v>
      </x:c>
      <x:c r="E4" s="52" t="str">
        <x:v>Open items</x:v>
      </x:c>
      <x:c r="F4" s="52" t="n">
        <x:f>COUNTIF(E8:E38,"Open")</x:f>
        <x:v>31</x:v>
      </x:c>
      <x:c r="G4" s="52" t="str">
        <x:v>Inputs total</x:v>
      </x:c>
      <x:c r="H4" s="53" t="n">
        <x:f>COUNTA(B8:B38)</x:f>
        <x:v>31</x:v>
      </x:c>
    </x:row>
    <x:row r="7" ht="32" customHeight="1">
      <x:c r="A7" s="65" t="str">
        <x:v>Category</x:v>
      </x:c>
      <x:c r="B7" s="66" t="str">
        <x:v>Required input</x:v>
      </x:c>
      <x:c r="C7" s="66" t="str">
        <x:v>Buyer response</x:v>
      </x:c>
      <x:c r="D7" s="66" t="str">
        <x:v>Units / options</x:v>
      </x:c>
      <x:c r="E7" s="66" t="str">
        <x:v>Status</x:v>
      </x:c>
      <x:c r="F7" s="66" t="str">
        <x:v>Owner / source</x:v>
      </x:c>
      <x:c r="G7" s="67" t="str">
        <x:v>Notes / decision check</x:v>
      </x:c>
    </x:row>
    <x:row r="8">
      <x:c r="A8" s="73" t="str">
        <x:v>Commercial basis</x:v>
      </x:c>
      <x:c r="B8" s="73" t="str">
        <x:v>Project / company name</x:v>
      </x:c>
      <x:c r="C8" s="75" t="str"/>
      <x:c r="D8" s="73" t="str">
        <x:v>Text</x:v>
      </x:c>
      <x:c r="E8" s="73" t="str">
        <x:v>Open</x:v>
      </x:c>
      <x:c r="F8" s="73" t="str">
        <x:v>Buyer</x:v>
      </x:c>
      <x:c r="G8" s="73" t="str">
        <x:v>Use one controlled project reference</x:v>
      </x:c>
    </x:row>
    <x:row r="9">
      <x:c r="A9" s="74" t="str">
        <x:v>Commercial basis</x:v>
      </x:c>
      <x:c r="B9" s="74" t="str">
        <x:v>Destination country and final installation city</x:v>
      </x:c>
      <x:c r="C9" s="76" t="str"/>
      <x:c r="D9" s="74" t="str">
        <x:v>Country / city</x:v>
      </x:c>
      <x:c r="E9" s="74" t="str">
        <x:v>Open</x:v>
      </x:c>
      <x:c r="F9" s="74" t="str">
        <x:v>Buyer</x:v>
      </x:c>
      <x:c r="G9" s="74" t="str">
        <x:v>Drives standards, logistics and service planning</x:v>
      </x:c>
    </x:row>
    <x:row r="10">
      <x:c r="A10" s="74" t="str">
        <x:v>Product</x:v>
      </x:c>
      <x:c r="B10" s="74" t="str">
        <x:v>Water category and intended label claim</x:v>
      </x:c>
      <x:c r="C10" s="76" t="str"/>
      <x:c r="D10" s="74" t="str">
        <x:v>Purified / drinking / spring / mineral / other</x:v>
      </x:c>
      <x:c r="E10" s="74" t="str">
        <x:v>Open</x:v>
      </x:c>
      <x:c r="F10" s="74" t="str">
        <x:v>Buyer + local adviser</x:v>
      </x:c>
      <x:c r="G10" s="74" t="str">
        <x:v>Regulatory classification is jurisdiction-specific</x:v>
      </x:c>
    </x:row>
    <x:row r="11">
      <x:c r="A11" s="74" t="str">
        <x:v>Product</x:v>
      </x:c>
      <x:c r="B11" s="74" t="str">
        <x:v>Raw-water source</x:v>
      </x:c>
      <x:c r="C11" s="76" t="str"/>
      <x:c r="D11" s="74" t="str">
        <x:v>Municipal / borehole / spring / surface / other</x:v>
      </x:c>
      <x:c r="E11" s="74" t="str">
        <x:v>Open</x:v>
      </x:c>
      <x:c r="F11" s="74" t="str">
        <x:v>Buyer</x:v>
      </x:c>
      <x:c r="G11" s="74" t="str">
        <x:v>Attach current laboratory analysis</x:v>
      </x:c>
    </x:row>
    <x:row r="12">
      <x:c r="A12" s="74" t="str">
        <x:v>Product</x:v>
      </x:c>
      <x:c r="B12" s="74" t="str">
        <x:v>Raw-water analysis date and report reference</x:v>
      </x:c>
      <x:c r="C12" s="76" t="str"/>
      <x:c r="D12" s="74" t="str">
        <x:v>Date / file name</x:v>
      </x:c>
      <x:c r="E12" s="74" t="str">
        <x:v>Open</x:v>
      </x:c>
      <x:c r="F12" s="74" t="str">
        <x:v>Buyer</x:v>
      </x:c>
      <x:c r="G12" s="74" t="str">
        <x:v>Confirm sampling point and laboratory basis</x:v>
      </x:c>
    </x:row>
    <x:row r="13">
      <x:c r="A13" s="74" t="str">
        <x:v>Product</x:v>
      </x:c>
      <x:c r="B13" s="74" t="str">
        <x:v>Finished-water specification</x:v>
      </x:c>
      <x:c r="C13" s="76" t="str"/>
      <x:c r="D13" s="74" t="str">
        <x:v>Project-specific</x:v>
      </x:c>
      <x:c r="E13" s="74" t="str">
        <x:v>Open</x:v>
      </x:c>
      <x:c r="F13" s="74" t="str">
        <x:v>Buyer + local adviser</x:v>
      </x:c>
      <x:c r="G13" s="74" t="str">
        <x:v>State parameters and applicable market rules</x:v>
      </x:c>
    </x:row>
    <x:row r="14">
      <x:c r="A14" s="74" t="str">
        <x:v>Containers</x:v>
      </x:c>
      <x:c r="B14" s="74" t="str">
        <x:v>Bottle formats</x:v>
      </x:c>
      <x:c r="C14" s="76" t="str"/>
      <x:c r="D14" s="74" t="str">
        <x:v>mL / L / gallon</x:v>
      </x:c>
      <x:c r="E14" s="74" t="str">
        <x:v>Open</x:v>
      </x:c>
      <x:c r="F14" s="74" t="str">
        <x:v>Buyer</x:v>
      </x:c>
      <x:c r="G14" s="74" t="str">
        <x:v>List every launch and future format separately</x:v>
      </x:c>
    </x:row>
    <x:row r="15">
      <x:c r="A15" s="74" t="str">
        <x:v>Containers</x:v>
      </x:c>
      <x:c r="B15" s="74" t="str">
        <x:v>Bottle material and neck finish</x:v>
      </x:c>
      <x:c r="C15" s="76" t="str"/>
      <x:c r="D15" s="74" t="str">
        <x:v>PET / HDPE / glass / other</x:v>
      </x:c>
      <x:c r="E15" s="74" t="str">
        <x:v>Open</x:v>
      </x:c>
      <x:c r="F15" s="74" t="str">
        <x:v>Buyer</x:v>
      </x:c>
      <x:c r="G15" s="74" t="str">
        <x:v>Attach approved drawings or controlled samples</x:v>
      </x:c>
    </x:row>
    <x:row r="16">
      <x:c r="A16" s="74" t="str">
        <x:v>Containers</x:v>
      </x:c>
      <x:c r="B16" s="74" t="str">
        <x:v>Preform or empty-bottle supply basis</x:v>
      </x:c>
      <x:c r="C16" s="76" t="str"/>
      <x:c r="D16" s="74" t="str">
        <x:v>Make / buy / mixed</x:v>
      </x:c>
      <x:c r="E16" s="74" t="str">
        <x:v>Open</x:v>
      </x:c>
      <x:c r="F16" s="74" t="str">
        <x:v>Buyer</x:v>
      </x:c>
      <x:c r="G16" s="74" t="str">
        <x:v>Do not assume bottle making is included</x:v>
      </x:c>
    </x:row>
    <x:row r="17">
      <x:c r="A17" s="74" t="str">
        <x:v>Closures</x:v>
      </x:c>
      <x:c r="B17" s="74" t="str">
        <x:v>Cap type and specification</x:v>
      </x:c>
      <x:c r="C17" s="76" t="str"/>
      <x:c r="D17" s="74" t="str">
        <x:v>Drawing / sample ref</x:v>
      </x:c>
      <x:c r="E17" s="74" t="str">
        <x:v>Open</x:v>
      </x:c>
      <x:c r="F17" s="74" t="str">
        <x:v>Buyer</x:v>
      </x:c>
      <x:c r="G17" s="74" t="str">
        <x:v>Include closure material and tamper evidence</x:v>
      </x:c>
    </x:row>
    <x:row r="18">
      <x:c r="A18" s="74" t="str">
        <x:v>Labeling</x:v>
      </x:c>
      <x:c r="B18" s="74" t="str">
        <x:v>Label type and artwork basis</x:v>
      </x:c>
      <x:c r="C18" s="76" t="str"/>
      <x:c r="D18" s="74" t="str">
        <x:v>BOPP / sleeve / self-adhesive / other</x:v>
      </x:c>
      <x:c r="E18" s="74" t="str">
        <x:v>Open</x:v>
      </x:c>
      <x:c r="F18" s="74" t="str">
        <x:v>Buyer</x:v>
      </x:c>
      <x:c r="G18" s="74" t="str">
        <x:v>State barcode, code and inspection requirements</x:v>
      </x:c>
    </x:row>
    <x:row r="19">
      <x:c r="A19" s="74" t="str">
        <x:v>Packing</x:v>
      </x:c>
      <x:c r="B19" s="74" t="str">
        <x:v>Secondary pack configuration</x:v>
      </x:c>
      <x:c r="C19" s="76" t="str"/>
      <x:c r="D19" s="74" t="str">
        <x:v>Shrink / carton / tray / other</x:v>
      </x:c>
      <x:c r="E19" s="74" t="str">
        <x:v>Open</x:v>
      </x:c>
      <x:c r="F19" s="74" t="str">
        <x:v>Buyer</x:v>
      </x:c>
      <x:c r="G19" s="74" t="str">
        <x:v>List bottles per pack and pallet pattern</x:v>
      </x:c>
    </x:row>
    <x:row r="20">
      <x:c r="A20" s="74" t="str">
        <x:v>Capacity</x:v>
      </x:c>
      <x:c r="B20" s="74" t="str">
        <x:v>Saleable output target by format</x:v>
      </x:c>
      <x:c r="C20" s="76" t="str"/>
      <x:c r="D20" s="74" t="str">
        <x:v>Bottles per hour</x:v>
      </x:c>
      <x:c r="E20" s="74" t="str">
        <x:v>Open</x:v>
      </x:c>
      <x:c r="F20" s="74" t="str">
        <x:v>Buyer</x:v>
      </x:c>
      <x:c r="G20" s="74" t="str">
        <x:v>State whether output is nominal or accepted saleable output</x:v>
      </x:c>
    </x:row>
    <x:row r="21">
      <x:c r="A21" s="74" t="str">
        <x:v>Capacity</x:v>
      </x:c>
      <x:c r="B21" s="74" t="str">
        <x:v>Operating calendar</x:v>
      </x:c>
      <x:c r="C21" s="76" t="str"/>
      <x:c r="D21" s="74" t="str">
        <x:v>Hours / shifts / days</x:v>
      </x:c>
      <x:c r="E21" s="74" t="str">
        <x:v>Open</x:v>
      </x:c>
      <x:c r="F21" s="74" t="str">
        <x:v>Buyer</x:v>
      </x:c>
      <x:c r="G21" s="74" t="str">
        <x:v>Include cleaning, changeover and planned downtime</x:v>
      </x:c>
    </x:row>
    <x:row r="22">
      <x:c r="A22" s="74" t="str">
        <x:v>Capacity</x:v>
      </x:c>
      <x:c r="B22" s="74" t="str">
        <x:v>Format mix and changeover frequency</x:v>
      </x:c>
      <x:c r="C22" s="76" t="str"/>
      <x:c r="D22" s="74" t="str">
        <x:v>% / schedule</x:v>
      </x:c>
      <x:c r="E22" s="74" t="str">
        <x:v>Open</x:v>
      </x:c>
      <x:c r="F22" s="74" t="str">
        <x:v>Buyer</x:v>
      </x:c>
      <x:c r="G22" s="74" t="str">
        <x:v>Use expected commercial mix, not only maximum speed</x:v>
      </x:c>
    </x:row>
    <x:row r="23">
      <x:c r="A23" s="74" t="str">
        <x:v>Factory</x:v>
      </x:c>
      <x:c r="B23" s="74" t="str">
        <x:v>Available building footprint and clear height</x:v>
      </x:c>
      <x:c r="C23" s="76" t="str"/>
      <x:c r="D23" s="74" t="str">
        <x:v>m × m × m</x:v>
      </x:c>
      <x:c r="E23" s="74" t="str">
        <x:v>Open</x:v>
      </x:c>
      <x:c r="F23" s="74" t="str">
        <x:v>Buyer</x:v>
      </x:c>
      <x:c r="G23" s="74" t="str">
        <x:v>Attach dimensioned layout and column grid</x:v>
      </x:c>
    </x:row>
    <x:row r="24">
      <x:c r="A24" s="74" t="str">
        <x:v>Factory</x:v>
      </x:c>
      <x:c r="B24" s="74" t="str">
        <x:v>Floor, drainage and hygiene zoning basis</x:v>
      </x:c>
      <x:c r="C24" s="76" t="str"/>
      <x:c r="D24" s="74" t="str">
        <x:v>Description / drawing</x:v>
      </x:c>
      <x:c r="E24" s="74" t="str">
        <x:v>Open</x:v>
      </x:c>
      <x:c r="F24" s="74" t="str">
        <x:v>Buyer + local contractor</x:v>
      </x:c>
      <x:c r="G24" s="74" t="str">
        <x:v>Identify finished and unfinished civil work</x:v>
      </x:c>
    </x:row>
    <x:row r="25">
      <x:c r="A25" s="74" t="str">
        <x:v>Utilities</x:v>
      </x:c>
      <x:c r="B25" s="74" t="str">
        <x:v>Incoming electrical supply</x:v>
      </x:c>
      <x:c r="C25" s="76" t="str"/>
      <x:c r="D25" s="74" t="str">
        <x:v>V / Hz / phase / capacity</x:v>
      </x:c>
      <x:c r="E25" s="74" t="str">
        <x:v>Open</x:v>
      </x:c>
      <x:c r="F25" s="74" t="str">
        <x:v>Buyer + local contractor</x:v>
      </x:c>
      <x:c r="G25" s="74" t="str">
        <x:v>Include allowable fluctuation and earthing basis</x:v>
      </x:c>
    </x:row>
    <x:row r="26">
      <x:c r="A26" s="74" t="str">
        <x:v>Utilities</x:v>
      </x:c>
      <x:c r="B26" s="74" t="str">
        <x:v>Water, air, steam, cooling and drainage availability</x:v>
      </x:c>
      <x:c r="C26" s="76" t="str"/>
      <x:c r="D26" s="74" t="str">
        <x:v>Flow / pressure / quality</x:v>
      </x:c>
      <x:c r="E26" s="74" t="str">
        <x:v>Open</x:v>
      </x:c>
      <x:c r="F26" s="74" t="str">
        <x:v>Buyer + local contractor</x:v>
      </x:c>
      <x:c r="G26" s="74" t="str">
        <x:v>Define each battery limit and connection point</x:v>
      </x:c>
    </x:row>
    <x:row r="27">
      <x:c r="A27" s="74" t="str">
        <x:v>Utilities</x:v>
      </x:c>
      <x:c r="B27" s="74" t="str">
        <x:v>Environmental design conditions</x:v>
      </x:c>
      <x:c r="C27" s="76" t="str"/>
      <x:c r="D27" s="74" t="str">
        <x:v>Temperature / humidity / altitude</x:v>
      </x:c>
      <x:c r="E27" s="74" t="str">
        <x:v>Open</x:v>
      </x:c>
      <x:c r="F27" s="74" t="str">
        <x:v>Buyer</x:v>
      </x:c>
      <x:c r="G27" s="74" t="str">
        <x:v>Include dust, corrosion or climate constraints</x:v>
      </x:c>
    </x:row>
    <x:row r="28">
      <x:c r="A28" s="74" t="str">
        <x:v>Scope</x:v>
      </x:c>
      <x:c r="B28" s="74" t="str">
        <x:v>Requested process and equipment boundary</x:v>
      </x:c>
      <x:c r="C28" s="76" t="str"/>
      <x:c r="D28" s="74" t="str">
        <x:v>Included / excluded list</x:v>
      </x:c>
      <x:c r="E28" s="74" t="str">
        <x:v>Open</x:v>
      </x:c>
      <x:c r="F28" s="74" t="str">
        <x:v>Buyer</x:v>
      </x:c>
      <x:c r="G28" s="74" t="str">
        <x:v>Map from source-water inlet to pallet or warehouse</x:v>
      </x:c>
    </x:row>
    <x:row r="29">
      <x:c r="A29" s="74" t="str">
        <x:v>Scope</x:v>
      </x:c>
      <x:c r="B29" s="74" t="str">
        <x:v>Automation, controls and data interface</x:v>
      </x:c>
      <x:c r="C29" s="76" t="str"/>
      <x:c r="D29" s="74" t="str">
        <x:v>PLC / SCADA / ERP / reporting</x:v>
      </x:c>
      <x:c r="E29" s="74" t="str">
        <x:v>Open</x:v>
      </x:c>
      <x:c r="F29" s="74" t="str">
        <x:v>Buyer + IT</x:v>
      </x:c>
      <x:c r="G29" s="74" t="str">
        <x:v>Define cybersecurity and remote-access rules</x:v>
      </x:c>
    </x:row>
    <x:row r="30">
      <x:c r="A30" s="74" t="str">
        <x:v>Scope</x:v>
      </x:c>
      <x:c r="B30" s="74" t="str">
        <x:v>Laboratory, QA and inspection equipment</x:v>
      </x:c>
      <x:c r="C30" s="76" t="str"/>
      <x:c r="D30" s="74" t="str">
        <x:v>Included / buyer-supplied</x:v>
      </x:c>
      <x:c r="E30" s="74" t="str">
        <x:v>Open</x:v>
      </x:c>
      <x:c r="F30" s="74" t="str">
        <x:v>Buyer</x:v>
      </x:c>
      <x:c r="G30" s="74" t="str">
        <x:v>Link equipment to the agreed control plan</x:v>
      </x:c>
    </x:row>
    <x:row r="31">
      <x:c r="A31" s="74" t="str">
        <x:v>Services</x:v>
      </x:c>
      <x:c r="B31" s="74" t="str">
        <x:v>Installation, commissioning and training boundary</x:v>
      </x:c>
      <x:c r="C31" s="76" t="str"/>
      <x:c r="D31" s="74" t="str">
        <x:v>Responsibility split</x:v>
      </x:c>
      <x:c r="E31" s="74" t="str">
        <x:v>Open</x:v>
      </x:c>
      <x:c r="F31" s="74" t="str">
        <x:v>Buyer</x:v>
      </x:c>
      <x:c r="G31" s="74" t="str">
        <x:v>Define travel, visas, labor, lifting and tools</x:v>
      </x:c>
    </x:row>
    <x:row r="32">
      <x:c r="A32" s="74" t="str">
        <x:v>Acceptance</x:v>
      </x:c>
      <x:c r="B32" s="74" t="str">
        <x:v>FAT objectives and witness plan</x:v>
      </x:c>
      <x:c r="C32" s="76" t="str"/>
      <x:c r="D32" s="74" t="str">
        <x:v>Tests / samples / duration</x:v>
      </x:c>
      <x:c r="E32" s="74" t="str">
        <x:v>Open</x:v>
      </x:c>
      <x:c r="F32" s="74" t="str">
        <x:v>Buyer + supplier</x:v>
      </x:c>
      <x:c r="G32" s="74" t="str">
        <x:v>Use measurable project-specific evidence</x:v>
      </x:c>
    </x:row>
    <x:row r="33">
      <x:c r="A33" s="74" t="str">
        <x:v>Acceptance</x:v>
      </x:c>
      <x:c r="B33" s="74" t="str">
        <x:v>Site acceptance and handover basis</x:v>
      </x:c>
      <x:c r="C33" s="76" t="str"/>
      <x:c r="D33" s="74" t="str">
        <x:v>Tests / documents / sign-off</x:v>
      </x:c>
      <x:c r="E33" s="74" t="str">
        <x:v>Open</x:v>
      </x:c>
      <x:c r="F33" s="74" t="str">
        <x:v>Buyer + supplier</x:v>
      </x:c>
      <x:c r="G33" s="74" t="str">
        <x:v>Separate completion, acceptance and production ramp-up</x:v>
      </x:c>
    </x:row>
    <x:row r="34">
      <x:c r="A34" s="74" t="str">
        <x:v>Documents</x:v>
      </x:c>
      <x:c r="B34" s="74" t="str">
        <x:v>Required drawings, manuals and language</x:v>
      </x:c>
      <x:c r="C34" s="76" t="str"/>
      <x:c r="D34" s="74" t="str">
        <x:v>Format / language / timing</x:v>
      </x:c>
      <x:c r="E34" s="74" t="str">
        <x:v>Open</x:v>
      </x:c>
      <x:c r="F34" s="74" t="str">
        <x:v>Buyer</x:v>
      </x:c>
      <x:c r="G34" s="74" t="str">
        <x:v>Include revision, approval and as-built requirements</x:v>
      </x:c>
    </x:row>
    <x:row r="35">
      <x:c r="A35" s="74" t="str">
        <x:v>Schedule</x:v>
      </x:c>
      <x:c r="B35" s="74" t="str">
        <x:v>Target commercial production window</x:v>
      </x:c>
      <x:c r="C35" s="76" t="str"/>
      <x:c r="D35" s="74" t="str">
        <x:v>Date / priority</x:v>
      </x:c>
      <x:c r="E35" s="74" t="str">
        <x:v>Open</x:v>
      </x:c>
      <x:c r="F35" s="74" t="str">
        <x:v>Buyer</x:v>
      </x:c>
      <x:c r="G35" s="74" t="str">
        <x:v>Final schedule follows approved inputs and signed scope</x:v>
      </x:c>
    </x:row>
    <x:row r="36">
      <x:c r="A36" s="74" t="str">
        <x:v>Logistics</x:v>
      </x:c>
      <x:c r="B36" s="74" t="str">
        <x:v>Trade term, unloading and site access basis</x:v>
      </x:c>
      <x:c r="C36" s="76" t="str"/>
      <x:c r="D36" s="74" t="str">
        <x:v>Incoterm / port / route</x:v>
      </x:c>
      <x:c r="E36" s="74" t="str">
        <x:v>Open</x:v>
      </x:c>
      <x:c r="F36" s="74" t="str">
        <x:v>Buyer</x:v>
      </x:c>
      <x:c r="G36" s="74" t="str">
        <x:v>Confirm container, crane and access constraints</x:v>
      </x:c>
    </x:row>
    <x:row r="37">
      <x:c r="A37" s="74" t="str">
        <x:v>Compliance</x:v>
      </x:c>
      <x:c r="B37" s="74" t="str">
        <x:v>Applicable local legal and certification requirements</x:v>
      </x:c>
      <x:c r="C37" s="76" t="str"/>
      <x:c r="D37" s="74" t="str">
        <x:v>Authority / standard</x:v>
      </x:c>
      <x:c r="E37" s="74" t="str">
        <x:v>Open</x:v>
      </x:c>
      <x:c r="F37" s="74" t="str">
        <x:v>Buyer + local adviser</x:v>
      </x:c>
      <x:c r="G37" s="74" t="str">
        <x:v>Buyer must validate legal applicability</x:v>
      </x:c>
    </x:row>
    <x:row r="38">
      <x:c r="A38" s="74" t="str">
        <x:v>Open items</x:v>
      </x:c>
      <x:c r="B38" s="74" t="str">
        <x:v>Known unknowns requiring clarification</x:v>
      </x:c>
      <x:c r="C38" s="76" t="str"/>
      <x:c r="D38" s="74" t="str">
        <x:v>Issue list</x:v>
      </x:c>
      <x:c r="E38" s="74" t="str">
        <x:v>Open</x:v>
      </x:c>
      <x:c r="F38" s="74" t="str">
        <x:v>All parties</x:v>
      </x:c>
      <x:c r="G38" s="74" t="str">
        <x:v>Keep assumptions visible until formally closed</x:v>
      </x:c>
    </x:row>
  </x:sheetData>
  <x:mergeCells>
    <x:mergeCell ref="A1:H1"/>
    <x:mergeCell ref="A2:H2"/>
    <x:mergeCell ref="A3:H3"/>
  </x:mergeCells>
  <x:conditionalFormatting sqref="E8:E38">
    <x:cfRule type="containsText" dxfId="0" priority="1" operator="containsText" text="Complete"/>
    <x:cfRule type="containsText" dxfId="1" priority="2" operator="containsText" text="In Progress"/>
    <x:cfRule type="containsText" dxfId="2" priority="3" operator="containsText" text="Open"/>
    <x:cfRule type="containsText" dxfId="3" priority="4" operator="containsText" text="Not Applicable"/>
  </x:conditionalFormatting>
  <x:dataValidations count="1">
    <x:dataValidation type="list" sqref="E8:E38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0b79c6f1d6481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6" hidden="0" customWidth="1"/>
    <x:col min="4" max="4" width="20" hidden="0" customWidth="1"/>
    <x:col min="5" max="5" width="18" hidden="0" customWidth="1"/>
    <x:col min="6" max="6" width="32" hidden="0" customWidth="1"/>
    <x:col min="7" max="7" width="16" hidden="0" customWidth="1"/>
    <x:col min="8" max="8" width="32" hidden="0" customWidth="1"/>
  </x:cols>
  <x:sheetData>
    <x:row r="1" ht="34" customHeight="1">
      <x:c r="A1" s="4" t="str">
        <x:v>Responsibility Matrix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Use this as a discussion matrix. Replace Assign / Confirm labels with named contractual responsibility before release.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51" t="str">
        <x:v>Completion</x:v>
      </x:c>
      <x:c r="B4" s="54" t="n">
        <x:f>COUNTIF(G8:G27,"Complete")/COUNTA(B8:B27)</x:f>
        <x:v>0</x:v>
      </x:c>
      <x:c r="C4" s="52" t="str">
        <x:v>Open items</x:v>
      </x:c>
      <x:c r="D4" s="52" t="n">
        <x:f>COUNTIF(G8:G27,"Open")</x:f>
        <x:v>20</x:v>
      </x:c>
      <x:c r="E4" s="52" t="str">
        <x:v>Work packages</x:v>
      </x:c>
      <x:c r="F4" s="53" t="n">
        <x:f>COUNTA(B8:B27)</x:f>
        <x:v>20</x:v>
      </x:c>
    </x:row>
    <x:row r="7" ht="32" customHeight="1">
      <x:c r="A7" s="65" t="str">
        <x:v>Work package</x:v>
      </x:c>
      <x:c r="B7" s="66" t="str">
        <x:v>Boundary / deliverable</x:v>
      </x:c>
      <x:c r="C7" s="66" t="str">
        <x:v>Buyer</x:v>
      </x:c>
      <x:c r="D7" s="66" t="str">
        <x:v>Supplier / integrator</x:v>
      </x:c>
      <x:c r="E7" s="66" t="str">
        <x:v>Local contractor</x:v>
      </x:c>
      <x:c r="F7" s="66" t="str">
        <x:v>Evidence / decision record</x:v>
      </x:c>
      <x:c r="G7" s="66" t="str">
        <x:v>Status</x:v>
      </x:c>
      <x:c r="H7" s="67" t="str">
        <x:v>Notes</x:v>
      </x:c>
    </x:row>
    <x:row r="8">
      <x:c r="A8" s="73" t="str">
        <x:v>Project inputs</x:v>
      </x:c>
      <x:c r="B8" s="73" t="str">
        <x:v>Issue controlled project brief and approved changes</x:v>
      </x:c>
      <x:c r="C8" s="75" t="str">
        <x:v>Assign</x:v>
      </x:c>
      <x:c r="D8" s="75" t="str">
        <x:v>Assign</x:v>
      </x:c>
      <x:c r="E8" s="75" t="str">
        <x:v>Confirm</x:v>
      </x:c>
      <x:c r="F8" s="73" t="str">
        <x:v>Versioned brief / change log</x:v>
      </x:c>
      <x:c r="G8" s="73" t="str">
        <x:v>Open</x:v>
      </x:c>
      <x:c r="H8" s="73" t="str">
        <x:v>Name one owner for each revision</x:v>
      </x:c>
    </x:row>
    <x:row r="9">
      <x:c r="A9" s="74" t="str">
        <x:v>Regulatory</x:v>
      </x:c>
      <x:c r="B9" s="74" t="str">
        <x:v>Confirm permits, product classification and local compliance path</x:v>
      </x:c>
      <x:c r="C9" s="76" t="str">
        <x:v>Assign</x:v>
      </x:c>
      <x:c r="D9" s="76" t="str">
        <x:v>Confirm support</x:v>
      </x:c>
      <x:c r="E9" s="76" t="str">
        <x:v>Assign</x:v>
      </x:c>
      <x:c r="F9" s="74" t="str">
        <x:v>Written local advice / permit plan</x:v>
      </x:c>
      <x:c r="G9" s="74" t="str">
        <x:v>Open</x:v>
      </x:c>
      <x:c r="H9" s="74" t="str">
        <x:v>Do not infer jurisdiction-specific approval</x:v>
      </x:c>
    </x:row>
    <x:row r="10">
      <x:c r="A10" s="74" t="str">
        <x:v>Water basis</x:v>
      </x:c>
      <x:c r="B10" s="74" t="str">
        <x:v>Provide representative raw-water analysis</x:v>
      </x:c>
      <x:c r="C10" s="76" t="str">
        <x:v>Assign</x:v>
      </x:c>
      <x:c r="D10" s="76" t="str">
        <x:v>Review</x:v>
      </x:c>
      <x:c r="E10" s="76" t="str">
        <x:v>Confirm sampling</x:v>
      </x:c>
      <x:c r="F10" s="74" t="str">
        <x:v>Laboratory report and sample record</x:v>
      </x:c>
      <x:c r="G10" s="74" t="str">
        <x:v>Open</x:v>
      </x:c>
      <x:c r="H10" s="74" t="str">
        <x:v>Analysis age and sampling point controlled</x:v>
      </x:c>
    </x:row>
    <x:row r="11">
      <x:c r="A11" s="74" t="str">
        <x:v>Bottle package</x:v>
      </x:c>
      <x:c r="B11" s="74" t="str">
        <x:v>Approve bottle, preform, cap, label and pack specifications</x:v>
      </x:c>
      <x:c r="C11" s="76" t="str">
        <x:v>Assign</x:v>
      </x:c>
      <x:c r="D11" s="76" t="str">
        <x:v>Review interface</x:v>
      </x:c>
      <x:c r="E11" s="76" t="str">
        <x:v>Confirm suppliers</x:v>
      </x:c>
      <x:c r="F11" s="74" t="str">
        <x:v>Approved drawings / samples</x:v>
      </x:c>
      <x:c r="G11" s="74" t="str">
        <x:v>Open</x:v>
      </x:c>
      <x:c r="H11" s="74" t="str">
        <x:v>Revision-controlled references</x:v>
      </x:c>
    </x:row>
    <x:row r="12">
      <x:c r="A12" s="74" t="str">
        <x:v>Process design</x:v>
      </x:c>
      <x:c r="B12" s="74" t="str">
        <x:v>Develop treatment and hygienic process basis</x:v>
      </x:c>
      <x:c r="C12" s="76" t="str">
        <x:v>Review</x:v>
      </x:c>
      <x:c r="D12" s="76" t="str">
        <x:v>Assign</x:v>
      </x:c>
      <x:c r="E12" s="76" t="str">
        <x:v>Support</x:v>
      </x:c>
      <x:c r="F12" s="74" t="str">
        <x:v>PFD / design basis / equipment list</x:v>
      </x:c>
      <x:c r="G12" s="74" t="str">
        <x:v>Open</x:v>
      </x:c>
      <x:c r="H12" s="74" t="str">
        <x:v>Performance basis project-specific</x:v>
      </x:c>
    </x:row>
    <x:row r="13">
      <x:c r="A13" s="74" t="str">
        <x:v>Layout</x:v>
      </x:c>
      <x:c r="B13" s="74" t="str">
        <x:v>Coordinate equipment layout, access and maintenance clearances</x:v>
      </x:c>
      <x:c r="C13" s="76" t="str">
        <x:v>Approve</x:v>
      </x:c>
      <x:c r="D13" s="76" t="str">
        <x:v>Assign</x:v>
      </x:c>
      <x:c r="E13" s="76" t="str">
        <x:v>Review civil fit</x:v>
      </x:c>
      <x:c r="F13" s="74" t="str">
        <x:v>Approved general arrangement</x:v>
      </x:c>
      <x:c r="G13" s="74" t="str">
        <x:v>Open</x:v>
      </x:c>
      <x:c r="H13" s="74" t="str">
        <x:v>Include operator and material flows</x:v>
      </x:c>
    </x:row>
    <x:row r="14">
      <x:c r="A14" s="74" t="str">
        <x:v>Civil works</x:v>
      </x:c>
      <x:c r="B14" s="74" t="str">
        <x:v>Design and execute building, foundations, floors and drainage</x:v>
      </x:c>
      <x:c r="C14" s="76" t="str">
        <x:v>Approve</x:v>
      </x:c>
      <x:c r="D14" s="76" t="str">
        <x:v>Provide loads/interfaces</x:v>
      </x:c>
      <x:c r="E14" s="76" t="str">
        <x:v>Assign</x:v>
      </x:c>
      <x:c r="F14" s="74" t="str">
        <x:v>Civil drawings / completion record</x:v>
      </x:c>
      <x:c r="G14" s="74" t="str">
        <x:v>Open</x:v>
      </x:c>
      <x:c r="H14" s="74" t="str">
        <x:v>Responsibility depends on signed scope</x:v>
      </x:c>
    </x:row>
    <x:row r="15">
      <x:c r="A15" s="74" t="str">
        <x:v>Power</x:v>
      </x:c>
      <x:c r="B15" s="74" t="str">
        <x:v>Provide site electrical infrastructure to agreed battery limits</x:v>
      </x:c>
      <x:c r="C15" s="76" t="str">
        <x:v>Approve</x:v>
      </x:c>
      <x:c r="D15" s="76" t="str">
        <x:v>Provide load list</x:v>
      </x:c>
      <x:c r="E15" s="76" t="str">
        <x:v>Assign</x:v>
      </x:c>
      <x:c r="F15" s="74" t="str">
        <x:v>Single-line / test records</x:v>
      </x:c>
      <x:c r="G15" s="74" t="str">
        <x:v>Open</x:v>
      </x:c>
      <x:c r="H15" s="74" t="str">
        <x:v>Confirm voltage, frequency and earthing</x:v>
      </x:c>
    </x:row>
    <x:row r="16">
      <x:c r="A16" s="74" t="str">
        <x:v>Utilities</x:v>
      </x:c>
      <x:c r="B16" s="74" t="str">
        <x:v>Provide water, air, steam, cooling and drainage connections</x:v>
      </x:c>
      <x:c r="C16" s="76" t="str">
        <x:v>Approve</x:v>
      </x:c>
      <x:c r="D16" s="76" t="str">
        <x:v>Provide consumption/interface data</x:v>
      </x:c>
      <x:c r="E16" s="76" t="str">
        <x:v>Assign</x:v>
      </x:c>
      <x:c r="F16" s="74" t="str">
        <x:v>Utility matrix / test records</x:v>
      </x:c>
      <x:c r="G16" s="74" t="str">
        <x:v>Open</x:v>
      </x:c>
      <x:c r="H16" s="74" t="str">
        <x:v>Define quality, flow and pressure</x:v>
      </x:c>
    </x:row>
    <x:row r="17">
      <x:c r="A17" s="74" t="str">
        <x:v>Automation</x:v>
      </x:c>
      <x:c r="B17" s="74" t="str">
        <x:v>Define controls, data and remote-access boundary</x:v>
      </x:c>
      <x:c r="C17" s="76" t="str">
        <x:v>Approve</x:v>
      </x:c>
      <x:c r="D17" s="76" t="str">
        <x:v>Assign within scope</x:v>
      </x:c>
      <x:c r="E17" s="76" t="str">
        <x:v>Support IT/site</x:v>
      </x:c>
      <x:c r="F17" s="74" t="str">
        <x:v>I/O list / architecture / access rule</x:v>
      </x:c>
      <x:c r="G17" s="74" t="str">
        <x:v>Open</x:v>
      </x:c>
      <x:c r="H17" s="74" t="str">
        <x:v>Include cybersecurity approval</x:v>
      </x:c>
    </x:row>
    <x:row r="18">
      <x:c r="A18" s="74" t="str">
        <x:v>Safety</x:v>
      </x:c>
      <x:c r="B18" s="74" t="str">
        <x:v>Complete local machine and site safety assessment</x:v>
      </x:c>
      <x:c r="C18" s="76" t="str">
        <x:v>Assign</x:v>
      </x:c>
      <x:c r="D18" s="76" t="str">
        <x:v>Provide equipment information</x:v>
      </x:c>
      <x:c r="E18" s="76" t="str">
        <x:v>Assign</x:v>
      </x:c>
      <x:c r="F18" s="74" t="str">
        <x:v>Risk record / action closure</x:v>
      </x:c>
      <x:c r="G18" s="74" t="str">
        <x:v>Open</x:v>
      </x:c>
      <x:c r="H18" s="74" t="str">
        <x:v>Local legal review remains buyer-owned unless agreed</x:v>
      </x:c>
    </x:row>
    <x:row r="19">
      <x:c r="A19" s="74" t="str">
        <x:v>Manufacture</x:v>
      </x:c>
      <x:c r="B19" s="74" t="str">
        <x:v>Build and internally test equipment within approved scope</x:v>
      </x:c>
      <x:c r="C19" s="76" t="str">
        <x:v>Witness as agreed</x:v>
      </x:c>
      <x:c r="D19" s="76" t="str">
        <x:v>Assign</x:v>
      </x:c>
      <x:c r="E19" s="76" t="str">
        <x:v>Support</x:v>
      </x:c>
      <x:c r="F19" s="74" t="str">
        <x:v>Inspection records / manufacturing status</x:v>
      </x:c>
      <x:c r="G19" s="74" t="str">
        <x:v>Open</x:v>
      </x:c>
      <x:c r="H19" s="74" t="str">
        <x:v>Selected manufacturing resources documented</x:v>
      </x:c>
    </x:row>
    <x:row r="20">
      <x:c r="A20" s="74" t="str">
        <x:v>FAT</x:v>
      </x:c>
      <x:c r="B20" s="74" t="str">
        <x:v>Agree protocol, samples, witnesses and action closure</x:v>
      </x:c>
      <x:c r="C20" s="76" t="str">
        <x:v>Approve / witness</x:v>
      </x:c>
      <x:c r="D20" s="76" t="str">
        <x:v>Prepare / execute</x:v>
      </x:c>
      <x:c r="E20" s="76" t="str">
        <x:v>Support</x:v>
      </x:c>
      <x:c r="F20" s="74" t="str">
        <x:v>Signed FAT protocol and punch list</x:v>
      </x:c>
      <x:c r="G20" s="74" t="str">
        <x:v>Open</x:v>
      </x:c>
      <x:c r="H20" s="74" t="str">
        <x:v>No generic pass/fail assumption</x:v>
      </x:c>
    </x:row>
    <x:row r="21">
      <x:c r="A21" s="74" t="str">
        <x:v>Logistics</x:v>
      </x:c>
      <x:c r="B21" s="74" t="str">
        <x:v>Packing, shipment, customs, unloading and storage boundary</x:v>
      </x:c>
      <x:c r="C21" s="76" t="str">
        <x:v>Assign by Incoterm</x:v>
      </x:c>
      <x:c r="D21" s="76" t="str">
        <x:v>Assign by Incoterm</x:v>
      </x:c>
      <x:c r="E21" s="76" t="str">
        <x:v>Support site handling</x:v>
      </x:c>
      <x:c r="F21" s="74" t="str">
        <x:v>Packing list / receipt inspection</x:v>
      </x:c>
      <x:c r="G21" s="74" t="str">
        <x:v>Open</x:v>
      </x:c>
      <x:c r="H21" s="74" t="str">
        <x:v>Name risk transfer and handoff points</x:v>
      </x:c>
    </x:row>
    <x:row r="22">
      <x:c r="A22" s="74" t="str">
        <x:v>Installation</x:v>
      </x:c>
      <x:c r="B22" s="74" t="str">
        <x:v>Labor, supervision, tools, lifting and consumables</x:v>
      </x:c>
      <x:c r="C22" s="76" t="str">
        <x:v>Assign</x:v>
      </x:c>
      <x:c r="D22" s="76" t="str">
        <x:v>Assign</x:v>
      </x:c>
      <x:c r="E22" s="76" t="str">
        <x:v>Assign</x:v>
      </x:c>
      <x:c r="F22" s="74" t="str">
        <x:v>Mobilization plan / daily records</x:v>
      </x:c>
      <x:c r="G22" s="74" t="str">
        <x:v>Open</x:v>
      </x:c>
      <x:c r="H22" s="74" t="str">
        <x:v>Split must match quotation and contract</x:v>
      </x:c>
    </x:row>
    <x:row r="23">
      <x:c r="A23" s="74" t="str">
        <x:v>Commissioning</x:v>
      </x:c>
      <x:c r="B23" s="74" t="str">
        <x:v>Utilities, production materials, trials and support team</x:v>
      </x:c>
      <x:c r="C23" s="76" t="str">
        <x:v>Assign</x:v>
      </x:c>
      <x:c r="D23" s="76" t="str">
        <x:v>Assign</x:v>
      </x:c>
      <x:c r="E23" s="76" t="str">
        <x:v>Support</x:v>
      </x:c>
      <x:c r="F23" s="74" t="str">
        <x:v>Commissioning plan / issue log</x:v>
      </x:c>
      <x:c r="G23" s="74" t="str">
        <x:v>Open</x:v>
      </x:c>
      <x:c r="H23" s="74" t="str">
        <x:v>State who provides water, preforms, caps and film</x:v>
      </x:c>
    </x:row>
    <x:row r="24">
      <x:c r="A24" s="74" t="str">
        <x:v>Training</x:v>
      </x:c>
      <x:c r="B24" s="74" t="str">
        <x:v>Trainees, language, modules and competence evidence</x:v>
      </x:c>
      <x:c r="C24" s="76" t="str">
        <x:v>Assign attendees</x:v>
      </x:c>
      <x:c r="D24" s="76" t="str">
        <x:v>Assign delivery</x:v>
      </x:c>
      <x:c r="E24" s="76" t="str">
        <x:v>Support</x:v>
      </x:c>
      <x:c r="F24" s="74" t="str">
        <x:v>Attendance / module records</x:v>
      </x:c>
      <x:c r="G24" s="74" t="str">
        <x:v>Open</x:v>
      </x:c>
      <x:c r="H24" s="74" t="str">
        <x:v>Separate orientation from competence validation</x:v>
      </x:c>
    </x:row>
    <x:row r="25">
      <x:c r="A25" s="74" t="str">
        <x:v>Acceptance</x:v>
      </x:c>
      <x:c r="B25" s="74" t="str">
        <x:v>Site test, open-item closure and sign-off process</x:v>
      </x:c>
      <x:c r="C25" s="76" t="str">
        <x:v>Approve / witness</x:v>
      </x:c>
      <x:c r="D25" s="76" t="str">
        <x:v>Execute / evidence</x:v>
      </x:c>
      <x:c r="E25" s="76" t="str">
        <x:v>Support</x:v>
      </x:c>
      <x:c r="F25" s="74" t="str">
        <x:v>Signed SAT / acceptance record</x:v>
      </x:c>
      <x:c r="G25" s="74" t="str">
        <x:v>Open</x:v>
      </x:c>
      <x:c r="H25" s="74" t="str">
        <x:v>Use signed measurable criteria</x:v>
      </x:c>
    </x:row>
    <x:row r="26">
      <x:c r="A26" s="74" t="str">
        <x:v>Documentation</x:v>
      </x:c>
      <x:c r="B26" s="74" t="str">
        <x:v>Manuals, drawings, certificates and as-built package</x:v>
      </x:c>
      <x:c r="C26" s="76" t="str">
        <x:v>Approve requirements</x:v>
      </x:c>
      <x:c r="D26" s="76" t="str">
        <x:v>Compile within scope</x:v>
      </x:c>
      <x:c r="E26" s="76" t="str">
        <x:v>Support local documents</x:v>
      </x:c>
      <x:c r="F26" s="74" t="str">
        <x:v>Document register / transmittal</x:v>
      </x:c>
      <x:c r="G26" s="74" t="str">
        <x:v>Open</x:v>
      </x:c>
      <x:c r="H26" s="74" t="str">
        <x:v>Agree language and delivery milestones</x:v>
      </x:c>
    </x:row>
    <x:row r="27">
      <x:c r="A27" s="74" t="str">
        <x:v>Handover</x:v>
      </x:c>
      <x:c r="B27" s="74" t="str">
        <x:v>Transfer operating records, spares and unresolved items</x:v>
      </x:c>
      <x:c r="C27" s="76" t="str">
        <x:v>Accept</x:v>
      </x:c>
      <x:c r="D27" s="76" t="str">
        <x:v>Provide</x:v>
      </x:c>
      <x:c r="E27" s="76" t="str">
        <x:v>Support</x:v>
      </x:c>
      <x:c r="F27" s="74" t="str">
        <x:v>Handover dossier / residual action list</x:v>
      </x:c>
      <x:c r="G27" s="74" t="str">
        <x:v>Open</x:v>
      </x:c>
      <x:c r="H27" s="74" t="str">
        <x:v>Define post-handover support contact</x:v>
      </x:c>
    </x:row>
  </x:sheetData>
  <x:mergeCells>
    <x:mergeCell ref="A1:H1"/>
    <x:mergeCell ref="A2:H2"/>
    <x:mergeCell ref="A3:H3"/>
  </x:mergeCells>
  <x:conditionalFormatting sqref="G8:G27">
    <x:cfRule type="containsText" dxfId="4" priority="1" operator="containsText" text="Complete"/>
    <x:cfRule type="containsText" dxfId="5" priority="2" operator="containsText" text="In Progress"/>
    <x:cfRule type="containsText" dxfId="6" priority="3" operator="containsText" text="Open"/>
    <x:cfRule type="containsText" dxfId="7" priority="4" operator="containsText" text="Not Applicable"/>
  </x:conditionalFormatting>
  <x:dataValidations count="1">
    <x:dataValidation type="list" sqref="G8:G27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448aae981434379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8" hidden="0" customWidth="1"/>
    <x:col min="3" max="3" width="34" hidden="0" customWidth="1"/>
    <x:col min="4" max="4" width="22" hidden="0" customWidth="1"/>
    <x:col min="5" max="5" width="14" hidden="0" customWidth="1"/>
    <x:col min="6" max="6" width="16" hidden="0" customWidth="1"/>
    <x:col min="7" max="7" width="34" hidden="0" customWidth="1"/>
    <x:col min="8" max="8" width="28" hidden="0" customWidth="1"/>
  </x:cols>
  <x:sheetData>
    <x:row r="1" ht="34" customHeight="1">
      <x:c r="A1" s="4" t="str">
        <x:v>Site Readiness Checklist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Close prerequisites before equipment mobilization. Record actual evidence at the agreed battery limits.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51" t="str">
        <x:v>Completion</x:v>
      </x:c>
      <x:c r="B4" s="54" t="n">
        <x:f>COUNTIF(F8:F29,"Complete")/COUNTA(B8:B29)</x:f>
        <x:v>0</x:v>
      </x:c>
      <x:c r="C4" s="52" t="str">
        <x:v>Open items</x:v>
      </x:c>
      <x:c r="D4" s="52" t="n">
        <x:f>COUNTIF(F8:F29,"Open")</x:f>
        <x:v>22</x:v>
      </x:c>
      <x:c r="E4" s="52" t="str">
        <x:v>Checkpoints</x:v>
      </x:c>
      <x:c r="F4" s="53" t="n">
        <x:f>COUNTA(B8:B29)</x:f>
        <x:v>22</x:v>
      </x:c>
    </x:row>
    <x:row r="7" ht="32" customHeight="1">
      <x:c r="A7" s="65" t="str">
        <x:v>Category</x:v>
      </x:c>
      <x:c r="B7" s="66" t="str">
        <x:v>Readiness checkpoint</x:v>
      </x:c>
      <x:c r="C7" s="66" t="str">
        <x:v>Required evidence</x:v>
      </x:c>
      <x:c r="D7" s="66" t="str">
        <x:v>Owner</x:v>
      </x:c>
      <x:c r="E7" s="66" t="str">
        <x:v>Target date</x:v>
      </x:c>
      <x:c r="F7" s="66" t="str">
        <x:v>Status</x:v>
      </x:c>
      <x:c r="G7" s="66" t="str">
        <x:v>Gap / corrective action</x:v>
      </x:c>
      <x:c r="H7" s="67" t="str">
        <x:v>Notes / reference</x:v>
      </x:c>
    </x:row>
    <x:row r="8">
      <x:c r="A8" s="73" t="str">
        <x:v>Project control</x:v>
      </x:c>
      <x:c r="B8" s="73" t="str">
        <x:v>Latest approved layout and equipment boundary available</x:v>
      </x:c>
      <x:c r="C8" s="73" t="str">
        <x:v>Approved revision and distribution list</x:v>
      </x:c>
      <x:c r="D8" s="73" t="str">
        <x:v>Buyer</x:v>
      </x:c>
      <x:c r="E8" s="79" t="str"/>
      <x:c r="F8" s="75" t="str">
        <x:v>Open</x:v>
      </x:c>
      <x:c r="G8" s="75" t="str"/>
      <x:c r="H8" s="75" t="str"/>
    </x:row>
    <x:row r="9">
      <x:c r="A9" s="74" t="str">
        <x:v>Access</x:v>
      </x:c>
      <x:c r="B9" s="74" t="str">
        <x:v>Container, truck and crane access route verified</x:v>
      </x:c>
      <x:c r="C9" s="74" t="str">
        <x:v>Route survey, turning radius and lifting zone</x:v>
      </x:c>
      <x:c r="D9" s="74" t="str">
        <x:v>Buyer / contractor</x:v>
      </x:c>
      <x:c r="E9" s="80" t="str"/>
      <x:c r="F9" s="76" t="str">
        <x:v>Open</x:v>
      </x:c>
      <x:c r="G9" s="76" t="str"/>
      <x:c r="H9" s="76" t="str"/>
    </x:row>
    <x:row r="10">
      <x:c r="A10" s="74" t="str">
        <x:v>Building</x:v>
      </x:c>
      <x:c r="B10" s="74" t="str">
        <x:v>Room dimensions, clear heights and columns checked</x:v>
      </x:c>
      <x:c r="C10" s="74" t="str">
        <x:v>As-built dimensions against layout</x:v>
      </x:c>
      <x:c r="D10" s="74" t="str">
        <x:v>Buyer / contractor</x:v>
      </x:c>
      <x:c r="E10" s="80" t="str"/>
      <x:c r="F10" s="76" t="str">
        <x:v>Open</x:v>
      </x:c>
      <x:c r="G10" s="76" t="str"/>
      <x:c r="H10" s="76" t="str"/>
    </x:row>
    <x:row r="11">
      <x:c r="A11" s="74" t="str">
        <x:v>Floor</x:v>
      </x:c>
      <x:c r="B11" s="74" t="str">
        <x:v>Floor completion, flatness and load capacity confirmed</x:v>
      </x:c>
      <x:c r="C11" s="74" t="str">
        <x:v>Inspection report and equipment loads</x:v>
      </x:c>
      <x:c r="D11" s="74" t="str">
        <x:v>Buyer / contractor</x:v>
      </x:c>
      <x:c r="E11" s="80" t="str"/>
      <x:c r="F11" s="76" t="str">
        <x:v>Open</x:v>
      </x:c>
      <x:c r="G11" s="76" t="str"/>
      <x:c r="H11" s="76" t="str"/>
    </x:row>
    <x:row r="12">
      <x:c r="A12" s="74" t="str">
        <x:v>Drainage</x:v>
      </x:c>
      <x:c r="B12" s="74" t="str">
        <x:v>Drain locations, capacity, traps and hygienic falls ready</x:v>
      </x:c>
      <x:c r="C12" s="74" t="str">
        <x:v>Drainage drawing and flow test</x:v>
      </x:c>
      <x:c r="D12" s="74" t="str">
        <x:v>Buyer / contractor</x:v>
      </x:c>
      <x:c r="E12" s="80" t="str"/>
      <x:c r="F12" s="76" t="str">
        <x:v>Open</x:v>
      </x:c>
      <x:c r="G12" s="76" t="str"/>
      <x:c r="H12" s="76" t="str"/>
    </x:row>
    <x:row r="13">
      <x:c r="A13" s="74" t="str">
        <x:v>Hygiene</x:v>
      </x:c>
      <x:c r="B13" s="74" t="str">
        <x:v>Zoning and personnel/material flows implemented</x:v>
      </x:c>
      <x:c r="C13" s="74" t="str">
        <x:v>Approved hygiene flow and barriers</x:v>
      </x:c>
      <x:c r="D13" s="74" t="str">
        <x:v>Buyer</x:v>
      </x:c>
      <x:c r="E13" s="80" t="str"/>
      <x:c r="F13" s="76" t="str">
        <x:v>Open</x:v>
      </x:c>
      <x:c r="G13" s="76" t="str"/>
      <x:c r="H13" s="76" t="str"/>
    </x:row>
    <x:row r="14">
      <x:c r="A14" s="74" t="str">
        <x:v>Electrical</x:v>
      </x:c>
      <x:c r="B14" s="74" t="str">
        <x:v>Incoming power, panels, protection and earthing ready</x:v>
      </x:c>
      <x:c r="C14" s="74" t="str">
        <x:v>Electrical test certificates</x:v>
      </x:c>
      <x:c r="D14" s="74" t="str">
        <x:v>Buyer / contractor</x:v>
      </x:c>
      <x:c r="E14" s="80" t="str"/>
      <x:c r="F14" s="76" t="str">
        <x:v>Open</x:v>
      </x:c>
      <x:c r="G14" s="76" t="str"/>
      <x:c r="H14" s="76" t="str"/>
    </x:row>
    <x:row r="15">
      <x:c r="A15" s="74" t="str">
        <x:v>Compressed air</x:v>
      </x:c>
      <x:c r="B15" s="74" t="str">
        <x:v>Pressure, flow, quality and connection points ready</x:v>
      </x:c>
      <x:c r="C15" s="74" t="str">
        <x:v>Measured test at battery limit</x:v>
      </x:c>
      <x:c r="D15" s="74" t="str">
        <x:v>Buyer / contractor</x:v>
      </x:c>
      <x:c r="E15" s="80" t="str"/>
      <x:c r="F15" s="76" t="str">
        <x:v>Open</x:v>
      </x:c>
      <x:c r="G15" s="76" t="str"/>
      <x:c r="H15" s="76" t="str"/>
    </x:row>
    <x:row r="16">
      <x:c r="A16" s="74" t="str">
        <x:v>Process water</x:v>
      </x:c>
      <x:c r="B16" s="74" t="str">
        <x:v>Water supply, storage and connection points ready</x:v>
      </x:c>
      <x:c r="C16" s="74" t="str">
        <x:v>Measured flow/pressure and quality</x:v>
      </x:c>
      <x:c r="D16" s="74" t="str">
        <x:v>Buyer / contractor</x:v>
      </x:c>
      <x:c r="E16" s="80" t="str"/>
      <x:c r="F16" s="76" t="str">
        <x:v>Open</x:v>
      </x:c>
      <x:c r="G16" s="76" t="str"/>
      <x:c r="H16" s="76" t="str"/>
    </x:row>
    <x:row r="17">
      <x:c r="A17" s="74" t="str">
        <x:v>Cooling</x:v>
      </x:c>
      <x:c r="B17" s="74" t="str">
        <x:v>Cooling-water or refrigeration interface ready if required</x:v>
      </x:c>
      <x:c r="C17" s="74" t="str">
        <x:v>Capacity and temperature test</x:v>
      </x:c>
      <x:c r="D17" s="74" t="str">
        <x:v>Buyer / contractor</x:v>
      </x:c>
      <x:c r="E17" s="80" t="str"/>
      <x:c r="F17" s="76" t="str">
        <x:v>Open</x:v>
      </x:c>
      <x:c r="G17" s="76" t="str"/>
      <x:c r="H17" s="76" t="str"/>
    </x:row>
    <x:row r="18">
      <x:c r="A18" s="74" t="str">
        <x:v>Steam / heat</x:v>
      </x:c>
      <x:c r="B18" s="74" t="str">
        <x:v>Steam or thermal source ready if required</x:v>
      </x:c>
      <x:c r="C18" s="74" t="str">
        <x:v>Pressure, quality and safety inspection</x:v>
      </x:c>
      <x:c r="D18" s="74" t="str">
        <x:v>Buyer / contractor</x:v>
      </x:c>
      <x:c r="E18" s="80" t="str"/>
      <x:c r="F18" s="76" t="str">
        <x:v>Open</x:v>
      </x:c>
      <x:c r="G18" s="76" t="str"/>
      <x:c r="H18" s="76" t="str"/>
    </x:row>
    <x:row r="19">
      <x:c r="A19" s="74" t="str">
        <x:v>Waste</x:v>
      </x:c>
      <x:c r="B19" s="74" t="str">
        <x:v>Wastewater and solid-waste routes available</x:v>
      </x:c>
      <x:c r="C19" s="74" t="str">
        <x:v>Discharge approval and connection test</x:v>
      </x:c>
      <x:c r="D19" s="74" t="str">
        <x:v>Buyer</x:v>
      </x:c>
      <x:c r="E19" s="80" t="str"/>
      <x:c r="F19" s="76" t="str">
        <x:v>Open</x:v>
      </x:c>
      <x:c r="G19" s="76" t="str"/>
      <x:c r="H19" s="76" t="str"/>
    </x:row>
    <x:row r="20">
      <x:c r="A20" s="74" t="str">
        <x:v>Network</x:v>
      </x:c>
      <x:c r="B20" s="74" t="str">
        <x:v>Controls network and approved remote-access path ready</x:v>
      </x:c>
      <x:c r="C20" s="74" t="str">
        <x:v>IT approval and connection test</x:v>
      </x:c>
      <x:c r="D20" s="74" t="str">
        <x:v>Buyer / IT</x:v>
      </x:c>
      <x:c r="E20" s="80" t="str"/>
      <x:c r="F20" s="76" t="str">
        <x:v>Open</x:v>
      </x:c>
      <x:c r="G20" s="76" t="str"/>
      <x:c r="H20" s="76" t="str"/>
    </x:row>
    <x:row r="21">
      <x:c r="A21" s="74" t="str">
        <x:v>Lighting</x:v>
      </x:c>
      <x:c r="B21" s="74" t="str">
        <x:v>Safe task lighting and emergency lighting operational</x:v>
      </x:c>
      <x:c r="C21" s="74" t="str">
        <x:v>Site inspection</x:v>
      </x:c>
      <x:c r="D21" s="74" t="str">
        <x:v>Buyer / contractor</x:v>
      </x:c>
      <x:c r="E21" s="80" t="str"/>
      <x:c r="F21" s="76" t="str">
        <x:v>Open</x:v>
      </x:c>
      <x:c r="G21" s="76" t="str"/>
      <x:c r="H21" s="76" t="str"/>
    </x:row>
    <x:row r="22">
      <x:c r="A22" s="74" t="str">
        <x:v>Ventilation</x:v>
      </x:c>
      <x:c r="B22" s="74" t="str">
        <x:v>Temperature, humidity and ventilation within design basis</x:v>
      </x:c>
      <x:c r="C22" s="74" t="str">
        <x:v>Environmental measurements</x:v>
      </x:c>
      <x:c r="D22" s="74" t="str">
        <x:v>Buyer / contractor</x:v>
      </x:c>
      <x:c r="E22" s="80" t="str"/>
      <x:c r="F22" s="76" t="str">
        <x:v>Open</x:v>
      </x:c>
      <x:c r="G22" s="76" t="str"/>
      <x:c r="H22" s="76" t="str"/>
    </x:row>
    <x:row r="23">
      <x:c r="A23" s="74" t="str">
        <x:v>Storage</x:v>
      </x:c>
      <x:c r="B23" s="74" t="str">
        <x:v>Dry, secure storage for equipment, parts and materials</x:v>
      </x:c>
      <x:c r="C23" s="74" t="str">
        <x:v>Receiving and preservation plan</x:v>
      </x:c>
      <x:c r="D23" s="74" t="str">
        <x:v>Buyer</x:v>
      </x:c>
      <x:c r="E23" s="80" t="str"/>
      <x:c r="F23" s="76" t="str">
        <x:v>Open</x:v>
      </x:c>
      <x:c r="G23" s="76" t="str"/>
      <x:c r="H23" s="76" t="str"/>
    </x:row>
    <x:row r="24">
      <x:c r="A24" s="74" t="str">
        <x:v>Lifting</x:v>
      </x:c>
      <x:c r="B24" s="74" t="str">
        <x:v>Certified lifting equipment and operators available</x:v>
      </x:c>
      <x:c r="C24" s="74" t="str">
        <x:v>Certificates and lift plan</x:v>
      </x:c>
      <x:c r="D24" s="74" t="str">
        <x:v>Buyer / contractor</x:v>
      </x:c>
      <x:c r="E24" s="80" t="str"/>
      <x:c r="F24" s="76" t="str">
        <x:v>Open</x:v>
      </x:c>
      <x:c r="G24" s="76" t="str"/>
      <x:c r="H24" s="76" t="str"/>
    </x:row>
    <x:row r="25">
      <x:c r="A25" s="74" t="str">
        <x:v>Safety</x:v>
      </x:c>
      <x:c r="B25" s="74" t="str">
        <x:v>Site induction, permits, PPE and emergency controls active</x:v>
      </x:c>
      <x:c r="C25" s="74" t="str">
        <x:v>Approved HSE plan</x:v>
      </x:c>
      <x:c r="D25" s="74" t="str">
        <x:v>Buyer / contractor</x:v>
      </x:c>
      <x:c r="E25" s="80" t="str"/>
      <x:c r="F25" s="76" t="str">
        <x:v>Open</x:v>
      </x:c>
      <x:c r="G25" s="76" t="str"/>
      <x:c r="H25" s="76" t="str"/>
    </x:row>
    <x:row r="26">
      <x:c r="A26" s="74" t="str">
        <x:v>Labor</x:v>
      </x:c>
      <x:c r="B26" s="74" t="str">
        <x:v>Agreed local labor and trades mobilized</x:v>
      </x:c>
      <x:c r="C26" s="74" t="str">
        <x:v>Roster and competence evidence</x:v>
      </x:c>
      <x:c r="D26" s="74" t="str">
        <x:v>Buyer / contractor</x:v>
      </x:c>
      <x:c r="E26" s="80" t="str"/>
      <x:c r="F26" s="76" t="str">
        <x:v>Open</x:v>
      </x:c>
      <x:c r="G26" s="76" t="str"/>
      <x:c r="H26" s="76" t="str"/>
    </x:row>
    <x:row r="27">
      <x:c r="A27" s="74" t="str">
        <x:v>Materials</x:v>
      </x:c>
      <x:c r="B27" s="74" t="str">
        <x:v>Approved bottles/preforms, caps, labels and packs available</x:v>
      </x:c>
      <x:c r="C27" s="74" t="str">
        <x:v>Quantity and incoming inspection</x:v>
      </x:c>
      <x:c r="D27" s="74" t="str">
        <x:v>Buyer</x:v>
      </x:c>
      <x:c r="E27" s="80" t="str"/>
      <x:c r="F27" s="76" t="str">
        <x:v>Open</x:v>
      </x:c>
      <x:c r="G27" s="76" t="str"/>
      <x:c r="H27" s="76" t="str"/>
    </x:row>
    <x:row r="28">
      <x:c r="A28" s="74" t="str">
        <x:v>Laboratory</x:v>
      </x:c>
      <x:c r="B28" s="74" t="str">
        <x:v>Required QC instruments, methods and staff available</x:v>
      </x:c>
      <x:c r="C28" s="74" t="str">
        <x:v>Calibration and method records</x:v>
      </x:c>
      <x:c r="D28" s="74" t="str">
        <x:v>Buyer</x:v>
      </x:c>
      <x:c r="E28" s="80" t="str"/>
      <x:c r="F28" s="76" t="str">
        <x:v>Open</x:v>
      </x:c>
      <x:c r="G28" s="76" t="str"/>
      <x:c r="H28" s="76" t="str"/>
    </x:row>
    <x:row r="29">
      <x:c r="A29" s="74" t="str">
        <x:v>Readiness gate</x:v>
      </x:c>
      <x:c r="B29" s="74" t="str">
        <x:v>Joint site-readiness review completed before mobilization</x:v>
      </x:c>
      <x:c r="C29" s="74" t="str">
        <x:v>Signed readiness record and action list</x:v>
      </x:c>
      <x:c r="D29" s="74" t="str">
        <x:v>Buyer + supplier</x:v>
      </x:c>
      <x:c r="E29" s="80" t="str"/>
      <x:c r="F29" s="76" t="str">
        <x:v>Open</x:v>
      </x:c>
      <x:c r="G29" s="76" t="str"/>
      <x:c r="H29" s="76" t="str"/>
    </x:row>
  </x:sheetData>
  <x:mergeCells>
    <x:mergeCell ref="A1:H1"/>
    <x:mergeCell ref="A2:H2"/>
    <x:mergeCell ref="A3:H3"/>
  </x:mergeCells>
  <x:conditionalFormatting sqref="F8:F29">
    <x:cfRule type="containsText" dxfId="8" priority="1" operator="containsText" text="Complete"/>
    <x:cfRule type="containsText" dxfId="9" priority="2" operator="containsText" text="In Progress"/>
    <x:cfRule type="containsText" dxfId="10" priority="3" operator="containsText" text="Open"/>
    <x:cfRule type="containsText" dxfId="11" priority="4" operator="containsText" text="Not Applicable"/>
  </x:conditionalFormatting>
  <x:dataValidations count="1">
    <x:dataValidation type="list" sqref="F8:F29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b3d9eac06f146e5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32" hidden="0" customWidth="1"/>
    <x:col min="4" max="4" width="32" hidden="0" customWidth="1"/>
    <x:col min="5" max="5" width="22" hidden="0" customWidth="1"/>
    <x:col min="6" max="6" width="22" hidden="0" customWidth="1"/>
    <x:col min="7" max="7" width="16" hidden="0" customWidth="1"/>
    <x:col min="8" max="8" width="34" hidden="0" customWidth="1"/>
  </x:cols>
  <x:sheetData>
    <x:row r="1" ht="34" customHeight="1">
      <x:c r="A1" s="4" t="str">
        <x:v>Factory Acceptance Test Checklist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Build the signed FAT protocol before the test. This checklist does not create universal acceptance criteria.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51" t="str">
        <x:v>Completion</x:v>
      </x:c>
      <x:c r="B4" s="54" t="n">
        <x:f>COUNTIF(G8:G28,"Complete")/COUNTA(B8:B28)</x:f>
        <x:v>0</x:v>
      </x:c>
      <x:c r="C4" s="52" t="str">
        <x:v>Open results</x:v>
      </x:c>
      <x:c r="D4" s="52" t="n">
        <x:f>COUNTIF(G8:G28,"Open")</x:f>
        <x:v>21</x:v>
      </x:c>
      <x:c r="E4" s="52" t="str">
        <x:v>Checks</x:v>
      </x:c>
      <x:c r="F4" s="53" t="n">
        <x:f>COUNTA(B8:B28)</x:f>
        <x:v>21</x:v>
      </x:c>
    </x:row>
    <x:row r="7" ht="32" customHeight="1">
      <x:c r="A7" s="65" t="str">
        <x:v>Test area</x:v>
      </x:c>
      <x:c r="B7" s="66" t="str">
        <x:v>Verification</x:v>
      </x:c>
      <x:c r="C7" s="66" t="str">
        <x:v>Method / evidence</x:v>
      </x:c>
      <x:c r="D7" s="66" t="str">
        <x:v>Acceptance basis</x:v>
      </x:c>
      <x:c r="E7" s="66" t="str">
        <x:v>Responsible</x:v>
      </x:c>
      <x:c r="F7" s="66" t="str">
        <x:v>Witness</x:v>
      </x:c>
      <x:c r="G7" s="66" t="str">
        <x:v>Result</x:v>
      </x:c>
      <x:c r="H7" s="67" t="str">
        <x:v>Open action / reference</x:v>
      </x:c>
    </x:row>
    <x:row r="8">
      <x:c r="A8" s="73" t="str">
        <x:v>Protocol</x:v>
      </x:c>
      <x:c r="B8" s="73" t="str">
        <x:v>Approved FAT protocol and test sequence</x:v>
      </x:c>
      <x:c r="C8" s="73" t="str">
        <x:v>Controlled signed document</x:v>
      </x:c>
      <x:c r="D8" s="73" t="str">
        <x:v>Project-specific protocol</x:v>
      </x:c>
      <x:c r="E8" s="73" t="str">
        <x:v>Supplier / integrator</x:v>
      </x:c>
      <x:c r="F8" s="73" t="str">
        <x:v>Buyer / agreed witness</x:v>
      </x:c>
      <x:c r="G8" s="75" t="str">
        <x:v>Open</x:v>
      </x:c>
      <x:c r="H8" s="75" t="str"/>
    </x:row>
    <x:row r="9">
      <x:c r="A9" s="74" t="str">
        <x:v>Traceability</x:v>
      </x:c>
      <x:c r="B9" s="74" t="str">
        <x:v>Equipment identification matches approved scope</x:v>
      </x:c>
      <x:c r="C9" s="74" t="str">
        <x:v>Nameplates, list and drawings</x:v>
      </x:c>
      <x:c r="D9" s="74" t="str">
        <x:v>Approved equipment list</x:v>
      </x:c>
      <x:c r="E9" s="74" t="str">
        <x:v>Supplier / integrator</x:v>
      </x:c>
      <x:c r="F9" s="74" t="str">
        <x:v>Buyer / agreed witness</x:v>
      </x:c>
      <x:c r="G9" s="76" t="str">
        <x:v>Open</x:v>
      </x:c>
      <x:c r="H9" s="76" t="str"/>
    </x:row>
    <x:row r="10">
      <x:c r="A10" s="74" t="str">
        <x:v>Documentation</x:v>
      </x:c>
      <x:c r="B10" s="74" t="str">
        <x:v>Latest drawings, manuals and software list available</x:v>
      </x:c>
      <x:c r="C10" s="74" t="str">
        <x:v>Document register review</x:v>
      </x:c>
      <x:c r="D10" s="74" t="str">
        <x:v>Agreed FAT document list</x:v>
      </x:c>
      <x:c r="E10" s="74" t="str">
        <x:v>Supplier / integrator</x:v>
      </x:c>
      <x:c r="F10" s="74" t="str">
        <x:v>Buyer / agreed witness</x:v>
      </x:c>
      <x:c r="G10" s="76" t="str">
        <x:v>Open</x:v>
      </x:c>
      <x:c r="H10" s="76" t="str"/>
    </x:row>
    <x:row r="11">
      <x:c r="A11" s="74" t="str">
        <x:v>Safety</x:v>
      </x:c>
      <x:c r="B11" s="74" t="str">
        <x:v>Guards, interlocks and emergency stops demonstrated</x:v>
      </x:c>
      <x:c r="C11" s="74" t="str">
        <x:v>Functional checks and risk actions</x:v>
      </x:c>
      <x:c r="D11" s="74" t="str">
        <x:v>Approved safety basis</x:v>
      </x:c>
      <x:c r="E11" s="74" t="str">
        <x:v>Supplier / integrator</x:v>
      </x:c>
      <x:c r="F11" s="74" t="str">
        <x:v>Buyer / agreed witness</x:v>
      </x:c>
      <x:c r="G11" s="76" t="str">
        <x:v>Open</x:v>
      </x:c>
      <x:c r="H11" s="76" t="str"/>
    </x:row>
    <x:row r="12">
      <x:c r="A12" s="74" t="str">
        <x:v>Controls</x:v>
      </x:c>
      <x:c r="B12" s="74" t="str">
        <x:v>PLC/HMI sequences and alarms demonstrated</x:v>
      </x:c>
      <x:c r="C12" s="74" t="str">
        <x:v>I/O and functional test</x:v>
      </x:c>
      <x:c r="D12" s="74" t="str">
        <x:v>Approved functional description</x:v>
      </x:c>
      <x:c r="E12" s="74" t="str">
        <x:v>Supplier / integrator</x:v>
      </x:c>
      <x:c r="F12" s="74" t="str">
        <x:v>Buyer / agreed witness</x:v>
      </x:c>
      <x:c r="G12" s="76" t="str">
        <x:v>Open</x:v>
      </x:c>
      <x:c r="H12" s="76" t="str"/>
    </x:row>
    <x:row r="13">
      <x:c r="A13" s="74" t="str">
        <x:v>Recipes</x:v>
      </x:c>
      <x:c r="B13" s="74" t="str">
        <x:v>Format recipes and protected parameters checked</x:v>
      </x:c>
      <x:c r="C13" s="74" t="str">
        <x:v>Recipe review and change test</x:v>
      </x:c>
      <x:c r="D13" s="74" t="str">
        <x:v>Approved format list</x:v>
      </x:c>
      <x:c r="E13" s="74" t="str">
        <x:v>Supplier / integrator</x:v>
      </x:c>
      <x:c r="F13" s="74" t="str">
        <x:v>Buyer / agreed witness</x:v>
      </x:c>
      <x:c r="G13" s="76" t="str">
        <x:v>Open</x:v>
      </x:c>
      <x:c r="H13" s="76" t="str"/>
    </x:row>
    <x:row r="14">
      <x:c r="A14" s="74" t="str">
        <x:v>Interfaces</x:v>
      </x:c>
      <x:c r="B14" s="74" t="str">
        <x:v>Upstream/downstream interlocks simulated or tested</x:v>
      </x:c>
      <x:c r="C14" s="74" t="str">
        <x:v>Signal matrix / simulation record</x:v>
      </x:c>
      <x:c r="D14" s="74" t="str">
        <x:v>Approved interface matrix</x:v>
      </x:c>
      <x:c r="E14" s="74" t="str">
        <x:v>Supplier / integrator</x:v>
      </x:c>
      <x:c r="F14" s="74" t="str">
        <x:v>Buyer / agreed witness</x:v>
      </x:c>
      <x:c r="G14" s="76" t="str">
        <x:v>Open</x:v>
      </x:c>
      <x:c r="H14" s="76" t="str"/>
    </x:row>
    <x:row r="15">
      <x:c r="A15" s="74" t="str">
        <x:v>Water treatment</x:v>
      </x:c>
      <x:c r="B15" s="74" t="str">
        <x:v>Specified process sequence and instrument functions checked</x:v>
      </x:c>
      <x:c r="C15" s="74" t="str">
        <x:v>Functional run / instrument record</x:v>
      </x:c>
      <x:c r="D15" s="74" t="str">
        <x:v>Approved design basis</x:v>
      </x:c>
      <x:c r="E15" s="74" t="str">
        <x:v>Supplier / integrator</x:v>
      </x:c>
      <x:c r="F15" s="74" t="str">
        <x:v>Buyer / agreed witness</x:v>
      </x:c>
      <x:c r="G15" s="76" t="str">
        <x:v>Open</x:v>
      </x:c>
      <x:c r="H15" s="76" t="str"/>
    </x:row>
    <x:row r="16">
      <x:c r="A16" s="74" t="str">
        <x:v>Bottle handling</x:v>
      </x:c>
      <x:c r="B16" s="74" t="str">
        <x:v>Container transfer and accumulation behavior checked</x:v>
      </x:c>
      <x:c r="C16" s="74" t="str">
        <x:v>Run with approved test containers</x:v>
      </x:c>
      <x:c r="D16" s="74" t="str">
        <x:v>Agreed test conditions</x:v>
      </x:c>
      <x:c r="E16" s="74" t="str">
        <x:v>Supplier / integrator</x:v>
      </x:c>
      <x:c r="F16" s="74" t="str">
        <x:v>Buyer / agreed witness</x:v>
      </x:c>
      <x:c r="G16" s="76" t="str">
        <x:v>Open</x:v>
      </x:c>
      <x:c r="H16" s="76" t="str"/>
    </x:row>
    <x:row r="17">
      <x:c r="A17" s="74" t="str">
        <x:v>Rinse/fill/cap</x:v>
      </x:c>
      <x:c r="B17" s="74" t="str">
        <x:v>Sequence, settings, hygiene controls and rejection checked</x:v>
      </x:c>
      <x:c r="C17" s="74" t="str">
        <x:v>Controlled trial and observations</x:v>
      </x:c>
      <x:c r="D17" s="74" t="str">
        <x:v>Agreed product/test medium basis</x:v>
      </x:c>
      <x:c r="E17" s="74" t="str">
        <x:v>Supplier / integrator</x:v>
      </x:c>
      <x:c r="F17" s="74" t="str">
        <x:v>Buyer / agreed witness</x:v>
      </x:c>
      <x:c r="G17" s="76" t="str">
        <x:v>Open</x:v>
      </x:c>
      <x:c r="H17" s="76" t="str"/>
    </x:row>
    <x:row r="18">
      <x:c r="A18" s="74" t="str">
        <x:v>Closure</x:v>
      </x:c>
      <x:c r="B18" s="74" t="str">
        <x:v>Cap feed, application and verification checked</x:v>
      </x:c>
      <x:c r="C18" s="74" t="str">
        <x:v>Approved caps and measurement method</x:v>
      </x:c>
      <x:c r="D18" s="74" t="str">
        <x:v>Project-specific closure criteria</x:v>
      </x:c>
      <x:c r="E18" s="74" t="str">
        <x:v>Supplier / integrator</x:v>
      </x:c>
      <x:c r="F18" s="74" t="str">
        <x:v>Buyer / agreed witness</x:v>
      </x:c>
      <x:c r="G18" s="76" t="str">
        <x:v>Open</x:v>
      </x:c>
      <x:c r="H18" s="76" t="str"/>
    </x:row>
    <x:row r="19">
      <x:c r="A19" s="74" t="str">
        <x:v>Labeling</x:v>
      </x:c>
      <x:c r="B19" s="74" t="str">
        <x:v>Label application and code interfaces checked</x:v>
      </x:c>
      <x:c r="C19" s="74" t="str">
        <x:v>Approved labels/artwork trial</x:v>
      </x:c>
      <x:c r="D19" s="74" t="str">
        <x:v>Project-specific visual criteria</x:v>
      </x:c>
      <x:c r="E19" s="74" t="str">
        <x:v>Supplier / integrator</x:v>
      </x:c>
      <x:c r="F19" s="74" t="str">
        <x:v>Buyer / agreed witness</x:v>
      </x:c>
      <x:c r="G19" s="76" t="str">
        <x:v>Open</x:v>
      </x:c>
      <x:c r="H19" s="76" t="str"/>
    </x:row>
    <x:row r="20">
      <x:c r="A20" s="74" t="str">
        <x:v>Packing</x:v>
      </x:c>
      <x:c r="B20" s="74" t="str">
        <x:v>Pack formation and transfer checked</x:v>
      </x:c>
      <x:c r="C20" s="74" t="str">
        <x:v>Approved film/carton/tray trial</x:v>
      </x:c>
      <x:c r="D20" s="74" t="str">
        <x:v>Approved pack specification</x:v>
      </x:c>
      <x:c r="E20" s="74" t="str">
        <x:v>Supplier / integrator</x:v>
      </x:c>
      <x:c r="F20" s="74" t="str">
        <x:v>Buyer / agreed witness</x:v>
      </x:c>
      <x:c r="G20" s="76" t="str">
        <x:v>Open</x:v>
      </x:c>
      <x:c r="H20" s="76" t="str"/>
    </x:row>
    <x:row r="21">
      <x:c r="A21" s="74" t="str">
        <x:v>Changeover</x:v>
      </x:c>
      <x:c r="B21" s="74" t="str">
        <x:v>Defined format change tasks demonstrated</x:v>
      </x:c>
      <x:c r="C21" s="74" t="str">
        <x:v>Timed controlled demonstration</x:v>
      </x:c>
      <x:c r="D21" s="74" t="str">
        <x:v>Agreed tasks and starting condition</x:v>
      </x:c>
      <x:c r="E21" s="74" t="str">
        <x:v>Supplier / integrator</x:v>
      </x:c>
      <x:c r="F21" s="74" t="str">
        <x:v>Buyer / agreed witness</x:v>
      </x:c>
      <x:c r="G21" s="76" t="str">
        <x:v>Open</x:v>
      </x:c>
      <x:c r="H21" s="76" t="str"/>
    </x:row>
    <x:row r="22">
      <x:c r="A22" s="74" t="str">
        <x:v>Performance</x:v>
      </x:c>
      <x:c r="B22" s="74" t="str">
        <x:v>Trial duration, inputs and output evidence captured</x:v>
      </x:c>
      <x:c r="C22" s="74" t="str">
        <x:v>Counter logs, rejects and downtime</x:v>
      </x:c>
      <x:c r="D22" s="74" t="str">
        <x:v>Signed project-specific test basis</x:v>
      </x:c>
      <x:c r="E22" s="74" t="str">
        <x:v>Supplier / integrator</x:v>
      </x:c>
      <x:c r="F22" s="74" t="str">
        <x:v>Buyer / agreed witness</x:v>
      </x:c>
      <x:c r="G22" s="76" t="str">
        <x:v>Open</x:v>
      </x:c>
      <x:c r="H22" s="76" t="str"/>
    </x:row>
    <x:row r="23">
      <x:c r="A23" s="74" t="str">
        <x:v>Utilities</x:v>
      </x:c>
      <x:c r="B23" s="74" t="str">
        <x:v>Observed utility conditions recorded during test</x:v>
      </x:c>
      <x:c r="C23" s="74" t="str">
        <x:v>Meter readings / temporary basis</x:v>
      </x:c>
      <x:c r="D23" s="74" t="str">
        <x:v>Agreed FAT limitations</x:v>
      </x:c>
      <x:c r="E23" s="74" t="str">
        <x:v>Supplier / integrator</x:v>
      </x:c>
      <x:c r="F23" s="74" t="str">
        <x:v>Buyer / agreed witness</x:v>
      </x:c>
      <x:c r="G23" s="76" t="str">
        <x:v>Open</x:v>
      </x:c>
      <x:c r="H23" s="76" t="str"/>
    </x:row>
    <x:row r="24">
      <x:c r="A24" s="74" t="str">
        <x:v>Quality</x:v>
      </x:c>
      <x:c r="B24" s="74" t="str">
        <x:v>Sample inspection and measurement records complete</x:v>
      </x:c>
      <x:c r="C24" s="74" t="str">
        <x:v>Approved methods and calibrated tools</x:v>
      </x:c>
      <x:c r="D24" s="74" t="str">
        <x:v>Project-specific sample plan</x:v>
      </x:c>
      <x:c r="E24" s="74" t="str">
        <x:v>Supplier / integrator</x:v>
      </x:c>
      <x:c r="F24" s="74" t="str">
        <x:v>Buyer / agreed witness</x:v>
      </x:c>
      <x:c r="G24" s="76" t="str">
        <x:v>Open</x:v>
      </x:c>
      <x:c r="H24" s="76" t="str"/>
    </x:row>
    <x:row r="25">
      <x:c r="A25" s="74" t="str">
        <x:v>Spares</x:v>
      </x:c>
      <x:c r="B25" s="74" t="str">
        <x:v>Commissioning spares, tools and change parts identified</x:v>
      </x:c>
      <x:c r="C25" s="74" t="str">
        <x:v>Inventory check</x:v>
      </x:c>
      <x:c r="D25" s="74" t="str">
        <x:v>Approved supply list</x:v>
      </x:c>
      <x:c r="E25" s="74" t="str">
        <x:v>Supplier / integrator</x:v>
      </x:c>
      <x:c r="F25" s="74" t="str">
        <x:v>Buyer / agreed witness</x:v>
      </x:c>
      <x:c r="G25" s="76" t="str">
        <x:v>Open</x:v>
      </x:c>
      <x:c r="H25" s="76" t="str"/>
    </x:row>
    <x:row r="26">
      <x:c r="A26" s="74" t="str">
        <x:v>Cybersecurity</x:v>
      </x:c>
      <x:c r="B26" s="74" t="str">
        <x:v>Accounts, backups and remote-access rules reviewed</x:v>
      </x:c>
      <x:c r="C26" s="74" t="str">
        <x:v>Access list and backup evidence</x:v>
      </x:c>
      <x:c r="D26" s="74" t="str">
        <x:v>Buyer-approved policy</x:v>
      </x:c>
      <x:c r="E26" s="74" t="str">
        <x:v>Supplier / integrator</x:v>
      </x:c>
      <x:c r="F26" s="74" t="str">
        <x:v>Buyer / IT</x:v>
      </x:c>
      <x:c r="G26" s="76" t="str">
        <x:v>Open</x:v>
      </x:c>
      <x:c r="H26" s="76" t="str"/>
    </x:row>
    <x:row r="27">
      <x:c r="A27" s="74" t="str">
        <x:v>Punch list</x:v>
      </x:c>
      <x:c r="B27" s="74" t="str">
        <x:v>Every deviation has owner, due date and disposition</x:v>
      </x:c>
      <x:c r="C27" s="74" t="str">
        <x:v>Controlled open-action log</x:v>
      </x:c>
      <x:c r="D27" s="74" t="str">
        <x:v>Agreed closure classification</x:v>
      </x:c>
      <x:c r="E27" s="74" t="str">
        <x:v>Supplier / integrator</x:v>
      </x:c>
      <x:c r="F27" s="74" t="str">
        <x:v>Buyer / agreed witness</x:v>
      </x:c>
      <x:c r="G27" s="76" t="str">
        <x:v>Open</x:v>
      </x:c>
      <x:c r="H27" s="76" t="str"/>
    </x:row>
    <x:row r="28">
      <x:c r="A28" s="74" t="str">
        <x:v>Release</x:v>
      </x:c>
      <x:c r="B28" s="74" t="str">
        <x:v>Packing/release decision records residual conditions</x:v>
      </x:c>
      <x:c r="C28" s="74" t="str">
        <x:v>Signed FAT summary</x:v>
      </x:c>
      <x:c r="D28" s="74" t="str">
        <x:v>Contract and approved protocol</x:v>
      </x:c>
      <x:c r="E28" s="74" t="str">
        <x:v>Buyer + supplier</x:v>
      </x:c>
      <x:c r="F28" s="74" t="str">
        <x:v>Authorized signatories</x:v>
      </x:c>
      <x:c r="G28" s="76" t="str">
        <x:v>Open</x:v>
      </x:c>
      <x:c r="H28" s="76" t="str"/>
    </x:row>
  </x:sheetData>
  <x:mergeCells>
    <x:mergeCell ref="A1:H1"/>
    <x:mergeCell ref="A2:H2"/>
    <x:mergeCell ref="A3:H3"/>
  </x:mergeCells>
  <x:conditionalFormatting sqref="G8:G28">
    <x:cfRule type="containsText" dxfId="12" priority="1" operator="containsText" text="Complete"/>
    <x:cfRule type="containsText" dxfId="13" priority="2" operator="containsText" text="In Progress"/>
    <x:cfRule type="containsText" dxfId="14" priority="3" operator="containsText" text="Open"/>
    <x:cfRule type="containsText" dxfId="15" priority="4" operator="containsText" text="Not Applicable"/>
  </x:conditionalFormatting>
  <x:dataValidations count="1">
    <x:dataValidation type="list" sqref="G8:G28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5fe238e6899472e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34" hidden="0" customWidth="1"/>
    <x:col min="4" max="4" width="22" hidden="0" customWidth="1"/>
    <x:col min="5" max="5" width="14" hidden="0" customWidth="1"/>
    <x:col min="6" max="6" width="14" hidden="0" customWidth="1"/>
    <x:col min="7" max="7" width="16" hidden="0" customWidth="1"/>
    <x:col min="8" max="8" width="34" hidden="0" customWidth="1"/>
  </x:cols>
  <x:sheetData>
    <x:row r="1" ht="34" customHeight="1">
      <x:c r="A1" s="4" t="str">
        <x:v>Installation &amp; Commissioning Tracker</x:v>
      </x:c>
      <x:c r="B1" s="4"/>
      <x:c r="C1" s="4"/>
      <x:c r="D1" s="4"/>
      <x:c r="E1" s="4"/>
      <x:c r="F1" s="4"/>
      <x:c r="G1" s="4"/>
      <x:c r="H1" s="4"/>
    </x:row>
    <x:row r="2" ht="28" customHeight="1">
      <x:c r="A2" s="8" t="str">
        <x:v>Coordinate tasks and evidence from mobilization through site testing and handover.</x:v>
      </x:c>
      <x:c r="B2" s="8"/>
      <x:c r="C2" s="8"/>
      <x:c r="D2" s="8"/>
      <x:c r="E2" s="8"/>
      <x:c r="F2" s="8"/>
      <x:c r="G2" s="8"/>
      <x:c r="H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</x:row>
    <x:row r="4" ht="24" customHeight="1">
      <x:c r="A4" s="51" t="str">
        <x:v>Completion</x:v>
      </x:c>
      <x:c r="B4" s="54" t="n">
        <x:f>COUNTIF(G8:G27,"Complete")/COUNTA(B8:B27)</x:f>
        <x:v>0</x:v>
      </x:c>
      <x:c r="C4" s="52" t="str">
        <x:v>Open tasks</x:v>
      </x:c>
      <x:c r="D4" s="52" t="n">
        <x:f>COUNTIF(G8:G27,"Open")</x:f>
        <x:v>20</x:v>
      </x:c>
      <x:c r="E4" s="52" t="str">
        <x:v>Tasks</x:v>
      </x:c>
      <x:c r="F4" s="53" t="n">
        <x:f>COUNTA(B8:B27)</x:f>
        <x:v>20</x:v>
      </x:c>
    </x:row>
    <x:row r="7" ht="32" customHeight="1">
      <x:c r="A7" s="65" t="str">
        <x:v>Phase</x:v>
      </x:c>
      <x:c r="B7" s="66" t="str">
        <x:v>Task</x:v>
      </x:c>
      <x:c r="C7" s="66" t="str">
        <x:v>Prerequisite</x:v>
      </x:c>
      <x:c r="D7" s="66" t="str">
        <x:v>Owner</x:v>
      </x:c>
      <x:c r="E7" s="66" t="str">
        <x:v>Planned date</x:v>
      </x:c>
      <x:c r="F7" s="66" t="str">
        <x:v>Actual date</x:v>
      </x:c>
      <x:c r="G7" s="66" t="str">
        <x:v>Status</x:v>
      </x:c>
      <x:c r="H7" s="67" t="str">
        <x:v>Evidence / action</x:v>
      </x:c>
    </x:row>
    <x:row r="8">
      <x:c r="A8" s="73" t="str">
        <x:v>Mobilization</x:v>
      </x:c>
      <x:c r="B8" s="73" t="str">
        <x:v>Confirm site-readiness gate and open actions</x:v>
      </x:c>
      <x:c r="C8" s="73" t="str">
        <x:v>Signed readiness review</x:v>
      </x:c>
      <x:c r="D8" s="73" t="str">
        <x:v>Buyer + supplier</x:v>
      </x:c>
      <x:c r="E8" s="79" t="str"/>
      <x:c r="F8" s="79" t="str"/>
      <x:c r="G8" s="75" t="str">
        <x:v>Open</x:v>
      </x:c>
      <x:c r="H8" s="75" t="str"/>
    </x:row>
    <x:row r="9">
      <x:c r="A9" s="74" t="str">
        <x:v>Mobilization</x:v>
      </x:c>
      <x:c r="B9" s="74" t="str">
        <x:v>Approve HSE, permits and daily coordination method</x:v>
      </x:c>
      <x:c r="C9" s="74" t="str">
        <x:v>Site safety induction</x:v>
      </x:c>
      <x:c r="D9" s="74" t="str">
        <x:v>Buyer / contractor</x:v>
      </x:c>
      <x:c r="E9" s="80" t="str"/>
      <x:c r="F9" s="80" t="str"/>
      <x:c r="G9" s="76" t="str">
        <x:v>Open</x:v>
      </x:c>
      <x:c r="H9" s="76" t="str"/>
    </x:row>
    <x:row r="10">
      <x:c r="A10" s="74" t="str">
        <x:v>Receiving</x:v>
      </x:c>
      <x:c r="B10" s="74" t="str">
        <x:v>Inspect shipment condition and packing-list quantities</x:v>
      </x:c>
      <x:c r="C10" s="74" t="str">
        <x:v>Safe unloading area</x:v>
      </x:c>
      <x:c r="D10" s="74" t="str">
        <x:v>Buyer + supplier</x:v>
      </x:c>
      <x:c r="E10" s="80" t="str"/>
      <x:c r="F10" s="80" t="str"/>
      <x:c r="G10" s="76" t="str">
        <x:v>Open</x:v>
      </x:c>
      <x:c r="H10" s="76" t="str"/>
    </x:row>
    <x:row r="11">
      <x:c r="A11" s="74" t="str">
        <x:v>Receiving</x:v>
      </x:c>
      <x:c r="B11" s="74" t="str">
        <x:v>Record damage, shortages and preservation needs</x:v>
      </x:c>
      <x:c r="C11" s="74" t="str">
        <x:v>Inspection photos and issue log</x:v>
      </x:c>
      <x:c r="D11" s="74" t="str">
        <x:v>Buyer + supplier</x:v>
      </x:c>
      <x:c r="E11" s="80" t="str"/>
      <x:c r="F11" s="80" t="str"/>
      <x:c r="G11" s="76" t="str">
        <x:v>Open</x:v>
      </x:c>
      <x:c r="H11" s="76" t="str"/>
    </x:row>
    <x:row r="12">
      <x:c r="A12" s="74" t="str">
        <x:v>Positioning</x:v>
      </x:c>
      <x:c r="B12" s="74" t="str">
        <x:v>Verify equipment centerlines, levels and clearances</x:v>
      </x:c>
      <x:c r="C12" s="74" t="str">
        <x:v>Approved layout and benchmarks</x:v>
      </x:c>
      <x:c r="D12" s="74" t="str">
        <x:v>Installer / supervisor</x:v>
      </x:c>
      <x:c r="E12" s="80" t="str"/>
      <x:c r="F12" s="80" t="str"/>
      <x:c r="G12" s="76" t="str">
        <x:v>Open</x:v>
      </x:c>
      <x:c r="H12" s="76" t="str"/>
    </x:row>
    <x:row r="13">
      <x:c r="A13" s="74" t="str">
        <x:v>Mechanical</x:v>
      </x:c>
      <x:c r="B13" s="74" t="str">
        <x:v>Assemble equipment and conveyors to approved layout</x:v>
      </x:c>
      <x:c r="C13" s="74" t="str">
        <x:v>Positioned equipment</x:v>
      </x:c>
      <x:c r="D13" s="74" t="str">
        <x:v>Installer / supervisor</x:v>
      </x:c>
      <x:c r="E13" s="80" t="str"/>
      <x:c r="F13" s="80" t="str"/>
      <x:c r="G13" s="76" t="str">
        <x:v>Open</x:v>
      </x:c>
      <x:c r="H13" s="76" t="str"/>
    </x:row>
    <x:row r="14">
      <x:c r="A14" s="74" t="str">
        <x:v>Mechanical</x:v>
      </x:c>
      <x:c r="B14" s="74" t="str">
        <x:v>Complete piping, drains and hygienic connections</x:v>
      </x:c>
      <x:c r="C14" s="74" t="str">
        <x:v>Approved P&amp;ID / interfaces</x:v>
      </x:c>
      <x:c r="D14" s="74" t="str">
        <x:v>Installer / contractor</x:v>
      </x:c>
      <x:c r="E14" s="80" t="str"/>
      <x:c r="F14" s="80" t="str"/>
      <x:c r="G14" s="76" t="str">
        <x:v>Open</x:v>
      </x:c>
      <x:c r="H14" s="76" t="str"/>
    </x:row>
    <x:row r="15">
      <x:c r="A15" s="74" t="str">
        <x:v>Electrical</x:v>
      </x:c>
      <x:c r="B15" s="74" t="str">
        <x:v>Complete power, controls and earthing connections</x:v>
      </x:c>
      <x:c r="C15" s="74" t="str">
        <x:v>Approved drawings and safe isolation</x:v>
      </x:c>
      <x:c r="D15" s="74" t="str">
        <x:v>Electrician / supervisor</x:v>
      </x:c>
      <x:c r="E15" s="80" t="str"/>
      <x:c r="F15" s="80" t="str"/>
      <x:c r="G15" s="76" t="str">
        <x:v>Open</x:v>
      </x:c>
      <x:c r="H15" s="76" t="str"/>
    </x:row>
    <x:row r="16">
      <x:c r="A16" s="74" t="str">
        <x:v>Utilities</x:v>
      </x:c>
      <x:c r="B16" s="74" t="str">
        <x:v>Connect and label every battery-limit utility</x:v>
      </x:c>
      <x:c r="C16" s="74" t="str">
        <x:v>Utilities proven ready</x:v>
      </x:c>
      <x:c r="D16" s="74" t="str">
        <x:v>Contractor / supervisor</x:v>
      </x:c>
      <x:c r="E16" s="80" t="str"/>
      <x:c r="F16" s="80" t="str"/>
      <x:c r="G16" s="76" t="str">
        <x:v>Open</x:v>
      </x:c>
      <x:c r="H16" s="76" t="str"/>
    </x:row>
    <x:row r="17">
      <x:c r="A17" s="74" t="str">
        <x:v>Inspection</x:v>
      </x:c>
      <x:c r="B17" s="74" t="str">
        <x:v>Check guarding, access, fasteners and workmanship</x:v>
      </x:c>
      <x:c r="C17" s="74" t="str">
        <x:v>Mechanical completion checklist</x:v>
      </x:c>
      <x:c r="D17" s="74" t="str">
        <x:v>Buyer + supplier</x:v>
      </x:c>
      <x:c r="E17" s="80" t="str"/>
      <x:c r="F17" s="80" t="str"/>
      <x:c r="G17" s="76" t="str">
        <x:v>Open</x:v>
      </x:c>
      <x:c r="H17" s="76" t="str"/>
    </x:row>
    <x:row r="18">
      <x:c r="A18" s="74" t="str">
        <x:v>Pre-commissioning</x:v>
      </x:c>
      <x:c r="B18" s="74" t="str">
        <x:v>Clean, flush, lubricate and verify rotation</x:v>
      </x:c>
      <x:c r="C18" s="74" t="str">
        <x:v>Mechanical completion</x:v>
      </x:c>
      <x:c r="D18" s="74" t="str">
        <x:v>Supplier / installer</x:v>
      </x:c>
      <x:c r="E18" s="80" t="str"/>
      <x:c r="F18" s="80" t="str"/>
      <x:c r="G18" s="76" t="str">
        <x:v>Open</x:v>
      </x:c>
      <x:c r="H18" s="76" t="str"/>
    </x:row>
    <x:row r="19">
      <x:c r="A19" s="74" t="str">
        <x:v>Pre-commissioning</x:v>
      </x:c>
      <x:c r="B19" s="74" t="str">
        <x:v>Verify instruments, I/O and emergency circuits</x:v>
      </x:c>
      <x:c r="C19" s="74" t="str">
        <x:v>Electrical completion</x:v>
      </x:c>
      <x:c r="D19" s="74" t="str">
        <x:v>Supplier / electrician</x:v>
      </x:c>
      <x:c r="E19" s="80" t="str"/>
      <x:c r="F19" s="80" t="str"/>
      <x:c r="G19" s="76" t="str">
        <x:v>Open</x:v>
      </x:c>
      <x:c r="H19" s="76" t="str"/>
    </x:row>
    <x:row r="20">
      <x:c r="A20" s="74" t="str">
        <x:v>Dry run</x:v>
      </x:c>
      <x:c r="B20" s="74" t="str">
        <x:v>Run sections without product under controlled conditions</x:v>
      </x:c>
      <x:c r="C20" s="74" t="str">
        <x:v>Pre-commissioning release</x:v>
      </x:c>
      <x:c r="D20" s="74" t="str">
        <x:v>Supplier + buyer</x:v>
      </x:c>
      <x:c r="E20" s="80" t="str"/>
      <x:c r="F20" s="80" t="str"/>
      <x:c r="G20" s="76" t="str">
        <x:v>Open</x:v>
      </x:c>
      <x:c r="H20" s="76" t="str"/>
    </x:row>
    <x:row r="21">
      <x:c r="A21" s="74" t="str">
        <x:v>Wet run</x:v>
      </x:c>
      <x:c r="B21" s="74" t="str">
        <x:v>Introduce water and confirm hygienic process sequence</x:v>
      </x:c>
      <x:c r="C21" s="74" t="str">
        <x:v>Water and drainage available</x:v>
      </x:c>
      <x:c r="D21" s="74" t="str">
        <x:v>Supplier + buyer</x:v>
      </x:c>
      <x:c r="E21" s="80" t="str"/>
      <x:c r="F21" s="80" t="str"/>
      <x:c r="G21" s="76" t="str">
        <x:v>Open</x:v>
      </x:c>
      <x:c r="H21" s="76" t="str"/>
    </x:row>
    <x:row r="22">
      <x:c r="A22" s="74" t="str">
        <x:v>Materials</x:v>
      </x:c>
      <x:c r="B22" s="74" t="str">
        <x:v>Approve trial bottles/preforms, caps, labels and packs</x:v>
      </x:c>
      <x:c r="C22" s="74" t="str">
        <x:v>Incoming QC complete</x:v>
      </x:c>
      <x:c r="D22" s="74" t="str">
        <x:v>Buyer</x:v>
      </x:c>
      <x:c r="E22" s="80" t="str"/>
      <x:c r="F22" s="80" t="str"/>
      <x:c r="G22" s="76" t="str">
        <x:v>Open</x:v>
      </x:c>
      <x:c r="H22" s="76" t="str"/>
    </x:row>
    <x:row r="23">
      <x:c r="A23" s="74" t="str">
        <x:v>Commissioning</x:v>
      </x:c>
      <x:c r="B23" s="74" t="str">
        <x:v>Tune interfaces and record controlled changes</x:v>
      </x:c>
      <x:c r="C23" s="74" t="str">
        <x:v>Approved change-control method</x:v>
      </x:c>
      <x:c r="D23" s="74" t="str">
        <x:v>Supplier + buyer</x:v>
      </x:c>
      <x:c r="E23" s="80" t="str"/>
      <x:c r="F23" s="80" t="str"/>
      <x:c r="G23" s="76" t="str">
        <x:v>Open</x:v>
      </x:c>
      <x:c r="H23" s="76" t="str"/>
    </x:row>
    <x:row r="24">
      <x:c r="A24" s="74" t="str">
        <x:v>Training</x:v>
      </x:c>
      <x:c r="B24" s="74" t="str">
        <x:v>Deliver operator, maintenance and sanitation modules</x:v>
      </x:c>
      <x:c r="C24" s="74" t="str">
        <x:v>Named trainees and language agreed</x:v>
      </x:c>
      <x:c r="D24" s="74" t="str">
        <x:v>Supplier + buyer</x:v>
      </x:c>
      <x:c r="E24" s="80" t="str"/>
      <x:c r="F24" s="80" t="str"/>
      <x:c r="G24" s="76" t="str">
        <x:v>Open</x:v>
      </x:c>
      <x:c r="H24" s="76" t="str"/>
    </x:row>
    <x:row r="25">
      <x:c r="A25" s="74" t="str">
        <x:v>Site test</x:v>
      </x:c>
      <x:c r="B25" s="74" t="str">
        <x:v>Execute agreed site acceptance or performance test</x:v>
      </x:c>
      <x:c r="C25" s="74" t="str">
        <x:v>Stable utilities and materials</x:v>
      </x:c>
      <x:c r="D25" s="74" t="str">
        <x:v>Buyer + supplier</x:v>
      </x:c>
      <x:c r="E25" s="80" t="str"/>
      <x:c r="F25" s="80" t="str"/>
      <x:c r="G25" s="76" t="str">
        <x:v>Open</x:v>
      </x:c>
      <x:c r="H25" s="76" t="str"/>
    </x:row>
    <x:row r="26">
      <x:c r="A26" s="74" t="str">
        <x:v>Actions</x:v>
      </x:c>
      <x:c r="B26" s="74" t="str">
        <x:v>Classify and close safety, function and documentation actions</x:v>
      </x:c>
      <x:c r="C26" s="74" t="str">
        <x:v>Controlled punch list</x:v>
      </x:c>
      <x:c r="D26" s="74" t="str">
        <x:v>Assigned owners</x:v>
      </x:c>
      <x:c r="E26" s="80" t="str"/>
      <x:c r="F26" s="80" t="str"/>
      <x:c r="G26" s="76" t="str">
        <x:v>Open</x:v>
      </x:c>
      <x:c r="H26" s="76" t="str"/>
    </x:row>
    <x:row r="27">
      <x:c r="A27" s="74" t="str">
        <x:v>Handover</x:v>
      </x:c>
      <x:c r="B27" s="74" t="str">
        <x:v>Transfer records, backups, spares and support contacts</x:v>
      </x:c>
      <x:c r="C27" s="74" t="str">
        <x:v>Handover checklist</x:v>
      </x:c>
      <x:c r="D27" s="74" t="str">
        <x:v>Buyer + supplier</x:v>
      </x:c>
      <x:c r="E27" s="80" t="str"/>
      <x:c r="F27" s="80" t="str"/>
      <x:c r="G27" s="76" t="str">
        <x:v>Open</x:v>
      </x:c>
      <x:c r="H27" s="76" t="str"/>
    </x:row>
  </x:sheetData>
  <x:mergeCells>
    <x:mergeCell ref="A1:H1"/>
    <x:mergeCell ref="A2:H2"/>
    <x:mergeCell ref="A3:H3"/>
  </x:mergeCells>
  <x:conditionalFormatting sqref="G8:G27">
    <x:cfRule type="containsText" dxfId="16" priority="1" operator="containsText" text="Complete"/>
    <x:cfRule type="containsText" dxfId="17" priority="2" operator="containsText" text="In Progress"/>
    <x:cfRule type="containsText" dxfId="18" priority="3" operator="containsText" text="Open"/>
    <x:cfRule type="containsText" dxfId="19" priority="4" operator="containsText" text="Not Applicable"/>
  </x:conditionalFormatting>
  <x:dataValidations count="1">
    <x:dataValidation type="list" sqref="G8:G27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676a0e7d07b4bd6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22" hidden="0" customWidth="1"/>
    <x:col min="4" max="4" width="22" hidden="0" customWidth="1"/>
    <x:col min="5" max="5" width="16" hidden="0" customWidth="1"/>
    <x:col min="6" max="6" width="26" hidden="0" customWidth="1"/>
    <x:col min="7" max="7" width="38" hidden="0" customWidth="1"/>
  </x:cols>
  <x:sheetData>
    <x:row r="1" ht="34" customHeight="1">
      <x:c r="A1" s="4" t="str">
        <x:v>Handover Dossier Checklist</x:v>
      </x:c>
      <x:c r="B1" s="4"/>
      <x:c r="C1" s="4"/>
      <x:c r="D1" s="4"/>
      <x:c r="E1" s="4"/>
      <x:c r="F1" s="4"/>
      <x:c r="G1" s="4"/>
    </x:row>
    <x:row r="2" ht="28" customHeight="1">
      <x:c r="A2" s="8" t="str">
        <x:v>Verify deliverables, approvals and residual actions before the project handover record is signed.</x:v>
      </x:c>
      <x:c r="B2" s="8"/>
      <x:c r="C2" s="8"/>
      <x:c r="D2" s="8"/>
      <x:c r="E2" s="8"/>
      <x:c r="F2" s="8"/>
      <x:c r="G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</x:row>
    <x:row r="4" ht="24" customHeight="1">
      <x:c r="A4" s="51" t="str">
        <x:v>Completion</x:v>
      </x:c>
      <x:c r="B4" s="54" t="n">
        <x:f>COUNTIF(E8:E27,"Complete")/COUNTA(A8:A27)</x:f>
        <x:v>0</x:v>
      </x:c>
      <x:c r="C4" s="52" t="str">
        <x:v>Open items</x:v>
      </x:c>
      <x:c r="D4" s="52" t="n">
        <x:f>COUNTIF(E8:E27,"Open")</x:f>
        <x:v>20</x:v>
      </x:c>
      <x:c r="E4" s="52" t="str">
        <x:v>Deliverables</x:v>
      </x:c>
      <x:c r="F4" s="53" t="n">
        <x:f>COUNTA(A8:A27)</x:f>
        <x:v>20</x:v>
      </x:c>
    </x:row>
    <x:row r="7" ht="32" customHeight="1">
      <x:c r="A7" s="65" t="str">
        <x:v>Deliverable</x:v>
      </x:c>
      <x:c r="B7" s="66" t="str">
        <x:v>Expected evidence</x:v>
      </x:c>
      <x:c r="C7" s="66" t="str">
        <x:v>Provided by</x:v>
      </x:c>
      <x:c r="D7" s="66" t="str">
        <x:v>Verified by</x:v>
      </x:c>
      <x:c r="E7" s="66" t="str">
        <x:v>Status</x:v>
      </x:c>
      <x:c r="F7" s="66" t="str">
        <x:v>Document reference</x:v>
      </x:c>
      <x:c r="G7" s="67" t="str">
        <x:v>Comments / residual action</x:v>
      </x:c>
    </x:row>
    <x:row r="8">
      <x:c r="A8" s="73" t="str">
        <x:v>Approved equipment list</x:v>
      </x:c>
      <x:c r="B8" s="73" t="str">
        <x:v>Final supplied scope with serial / identification references</x:v>
      </x:c>
      <x:c r="C8" s="73" t="str">
        <x:v>Supplier / integrator</x:v>
      </x:c>
      <x:c r="D8" s="73" t="str">
        <x:v>Buyer</x:v>
      </x:c>
      <x:c r="E8" s="75" t="str">
        <x:v>Open</x:v>
      </x:c>
      <x:c r="F8" s="75" t="str"/>
      <x:c r="G8" s="75" t="str"/>
    </x:row>
    <x:row r="9">
      <x:c r="A9" s="74" t="str">
        <x:v>As-built layout</x:v>
      </x:c>
      <x:c r="B9" s="74" t="str">
        <x:v>Final arrangement including approved field changes</x:v>
      </x:c>
      <x:c r="C9" s="74" t="str">
        <x:v>Supplier / integrator</x:v>
      </x:c>
      <x:c r="D9" s="74" t="str">
        <x:v>Buyer</x:v>
      </x:c>
      <x:c r="E9" s="76" t="str">
        <x:v>Open</x:v>
      </x:c>
      <x:c r="F9" s="76" t="str"/>
      <x:c r="G9" s="76" t="str"/>
    </x:row>
    <x:row r="10">
      <x:c r="A10" s="74" t="str">
        <x:v>P&amp;ID / process drawings</x:v>
      </x:c>
      <x:c r="B10" s="74" t="str">
        <x:v>Final process and utility connections</x:v>
      </x:c>
      <x:c r="C10" s="74" t="str">
        <x:v>Supplier / integrator</x:v>
      </x:c>
      <x:c r="D10" s="74" t="str">
        <x:v>Buyer</x:v>
      </x:c>
      <x:c r="E10" s="76" t="str">
        <x:v>Open</x:v>
      </x:c>
      <x:c r="F10" s="76" t="str"/>
      <x:c r="G10" s="76" t="str"/>
    </x:row>
    <x:row r="11">
      <x:c r="A11" s="74" t="str">
        <x:v>Electrical drawings</x:v>
      </x:c>
      <x:c r="B11" s="74" t="str">
        <x:v>Final power, control and panel documents</x:v>
      </x:c>
      <x:c r="C11" s="74" t="str">
        <x:v>Supplier / integrator</x:v>
      </x:c>
      <x:c r="D11" s="74" t="str">
        <x:v>Buyer</x:v>
      </x:c>
      <x:c r="E11" s="76" t="str">
        <x:v>Open</x:v>
      </x:c>
      <x:c r="F11" s="76" t="str"/>
      <x:c r="G11" s="76" t="str"/>
    </x:row>
    <x:row r="12">
      <x:c r="A12" s="74" t="str">
        <x:v>PLC/HMI backup</x:v>
      </x:c>
      <x:c r="B12" s="74" t="str">
        <x:v>Controlled software backup and version record</x:v>
      </x:c>
      <x:c r="C12" s="74" t="str">
        <x:v>Supplier / integrator</x:v>
      </x:c>
      <x:c r="D12" s="74" t="str">
        <x:v>Buyer / IT</x:v>
      </x:c>
      <x:c r="E12" s="76" t="str">
        <x:v>Open</x:v>
      </x:c>
      <x:c r="F12" s="76" t="str"/>
      <x:c r="G12" s="76" t="str"/>
    </x:row>
    <x:row r="13">
      <x:c r="A13" s="74" t="str">
        <x:v>User access record</x:v>
      </x:c>
      <x:c r="B13" s="74" t="str">
        <x:v>Accounts, roles and remote-access disposition</x:v>
      </x:c>
      <x:c r="C13" s="74" t="str">
        <x:v>Supplier / integrator</x:v>
      </x:c>
      <x:c r="D13" s="74" t="str">
        <x:v>Buyer / IT</x:v>
      </x:c>
      <x:c r="E13" s="76" t="str">
        <x:v>Open</x:v>
      </x:c>
      <x:c r="F13" s="76" t="str"/>
      <x:c r="G13" s="76" t="str"/>
    </x:row>
    <x:row r="14">
      <x:c r="A14" s="74" t="str">
        <x:v>Operating manuals</x:v>
      </x:c>
      <x:c r="B14" s="74" t="str">
        <x:v>Operation, setup, sanitation and safety instructions</x:v>
      </x:c>
      <x:c r="C14" s="74" t="str">
        <x:v>Supplier / integrator</x:v>
      </x:c>
      <x:c r="D14" s="74" t="str">
        <x:v>Buyer</x:v>
      </x:c>
      <x:c r="E14" s="76" t="str">
        <x:v>Open</x:v>
      </x:c>
      <x:c r="F14" s="76" t="str"/>
      <x:c r="G14" s="76" t="str"/>
    </x:row>
    <x:row r="15">
      <x:c r="A15" s="74" t="str">
        <x:v>Maintenance manuals</x:v>
      </x:c>
      <x:c r="B15" s="74" t="str">
        <x:v>Preventive tasks, lubrication and troubleshooting</x:v>
      </x:c>
      <x:c r="C15" s="74" t="str">
        <x:v>Supplier / integrator</x:v>
      </x:c>
      <x:c r="D15" s="74" t="str">
        <x:v>Buyer</x:v>
      </x:c>
      <x:c r="E15" s="76" t="str">
        <x:v>Open</x:v>
      </x:c>
      <x:c r="F15" s="76" t="str"/>
      <x:c r="G15" s="76" t="str"/>
    </x:row>
    <x:row r="16">
      <x:c r="A16" s="74" t="str">
        <x:v>Parts lists</x:v>
      </x:c>
      <x:c r="B16" s="74" t="str">
        <x:v>Wear, recommended and commissioning spares identified</x:v>
      </x:c>
      <x:c r="C16" s="74" t="str">
        <x:v>Supplier / integrator</x:v>
      </x:c>
      <x:c r="D16" s="74" t="str">
        <x:v>Buyer</x:v>
      </x:c>
      <x:c r="E16" s="76" t="str">
        <x:v>Open</x:v>
      </x:c>
      <x:c r="F16" s="76" t="str"/>
      <x:c r="G16" s="76" t="str"/>
    </x:row>
    <x:row r="17">
      <x:c r="A17" s="74" t="str">
        <x:v>Certificates / records</x:v>
      </x:c>
      <x:c r="B17" s="74" t="str">
        <x:v>Agreed inspection, material, calibration or test documents</x:v>
      </x:c>
      <x:c r="C17" s="74" t="str">
        <x:v>Supplier / integrator</x:v>
      </x:c>
      <x:c r="D17" s="74" t="str">
        <x:v>Buyer</x:v>
      </x:c>
      <x:c r="E17" s="76" t="str">
        <x:v>Open</x:v>
      </x:c>
      <x:c r="F17" s="76" t="str"/>
      <x:c r="G17" s="76" t="str"/>
    </x:row>
    <x:row r="18">
      <x:c r="A18" s="74" t="str">
        <x:v>FAT record</x:v>
      </x:c>
      <x:c r="B18" s="74" t="str">
        <x:v>Signed protocol, evidence and residual action disposition</x:v>
      </x:c>
      <x:c r="C18" s="74" t="str">
        <x:v>Supplier / integrator</x:v>
      </x:c>
      <x:c r="D18" s="74" t="str">
        <x:v>Buyer</x:v>
      </x:c>
      <x:c r="E18" s="76" t="str">
        <x:v>Open</x:v>
      </x:c>
      <x:c r="F18" s="76" t="str"/>
      <x:c r="G18" s="76" t="str"/>
    </x:row>
    <x:row r="19">
      <x:c r="A19" s="74" t="str">
        <x:v>Installation record</x:v>
      </x:c>
      <x:c r="B19" s="74" t="str">
        <x:v>Completion checks and approved field changes</x:v>
      </x:c>
      <x:c r="C19" s="74" t="str">
        <x:v>Installer / supervisor</x:v>
      </x:c>
      <x:c r="D19" s="74" t="str">
        <x:v>Buyer</x:v>
      </x:c>
      <x:c r="E19" s="76" t="str">
        <x:v>Open</x:v>
      </x:c>
      <x:c r="F19" s="76" t="str"/>
      <x:c r="G19" s="76" t="str"/>
    </x:row>
    <x:row r="20">
      <x:c r="A20" s="74" t="str">
        <x:v>Commissioning record</x:v>
      </x:c>
      <x:c r="B20" s="74" t="str">
        <x:v>Settings, trial conditions, issues and resolutions</x:v>
      </x:c>
      <x:c r="C20" s="74" t="str">
        <x:v>Supplier / integrator</x:v>
      </x:c>
      <x:c r="D20" s="74" t="str">
        <x:v>Buyer</x:v>
      </x:c>
      <x:c r="E20" s="76" t="str">
        <x:v>Open</x:v>
      </x:c>
      <x:c r="F20" s="76" t="str"/>
      <x:c r="G20" s="76" t="str"/>
    </x:row>
    <x:row r="21">
      <x:c r="A21" s="74" t="str">
        <x:v>Site acceptance record</x:v>
      </x:c>
      <x:c r="B21" s="74" t="str">
        <x:v>Signed project-specific test and result</x:v>
      </x:c>
      <x:c r="C21" s="74" t="str">
        <x:v>Buyer + supplier</x:v>
      </x:c>
      <x:c r="D21" s="74" t="str">
        <x:v>Authorized signatories</x:v>
      </x:c>
      <x:c r="E21" s="76" t="str">
        <x:v>Open</x:v>
      </x:c>
      <x:c r="F21" s="76" t="str"/>
      <x:c r="G21" s="76" t="str"/>
    </x:row>
    <x:row r="22">
      <x:c r="A22" s="74" t="str">
        <x:v>Training record</x:v>
      </x:c>
      <x:c r="B22" s="74" t="str">
        <x:v>Modules, attendees and delivered language/materials</x:v>
      </x:c>
      <x:c r="C22" s="74" t="str">
        <x:v>Supplier + buyer</x:v>
      </x:c>
      <x:c r="D22" s="74" t="str">
        <x:v>Buyer</x:v>
      </x:c>
      <x:c r="E22" s="76" t="str">
        <x:v>Open</x:v>
      </x:c>
      <x:c r="F22" s="76" t="str"/>
      <x:c r="G22" s="76" t="str"/>
    </x:row>
    <x:row r="23">
      <x:c r="A23" s="74" t="str">
        <x:v>Open-item register</x:v>
      </x:c>
      <x:c r="B23" s="74" t="str">
        <x:v>Owner, due date, risk and closure evidence</x:v>
      </x:c>
      <x:c r="C23" s="74" t="str">
        <x:v>Buyer + supplier</x:v>
      </x:c>
      <x:c r="D23" s="74" t="str">
        <x:v>Project manager</x:v>
      </x:c>
      <x:c r="E23" s="76" t="str">
        <x:v>Open</x:v>
      </x:c>
      <x:c r="F23" s="76" t="str"/>
      <x:c r="G23" s="76" t="str"/>
    </x:row>
    <x:row r="24">
      <x:c r="A24" s="74" t="str">
        <x:v>Warranty / support basis</x:v>
      </x:c>
      <x:c r="B24" s="74" t="str">
        <x:v>Signed start point, exclusions and contact route</x:v>
      </x:c>
      <x:c r="C24" s="74" t="str">
        <x:v>Supplier / integrator</x:v>
      </x:c>
      <x:c r="D24" s="74" t="str">
        <x:v>Buyer</x:v>
      </x:c>
      <x:c r="E24" s="76" t="str">
        <x:v>Open</x:v>
      </x:c>
      <x:c r="F24" s="76" t="str"/>
      <x:c r="G24" s="76" t="str"/>
    </x:row>
    <x:row r="25">
      <x:c r="A25" s="74" t="str">
        <x:v>Consumables / tools</x:v>
      </x:c>
      <x:c r="B25" s="74" t="str">
        <x:v>Delivered quantities and storage instructions</x:v>
      </x:c>
      <x:c r="C25" s="74" t="str">
        <x:v>Supplier / integrator</x:v>
      </x:c>
      <x:c r="D25" s="74" t="str">
        <x:v>Buyer</x:v>
      </x:c>
      <x:c r="E25" s="76" t="str">
        <x:v>Open</x:v>
      </x:c>
      <x:c r="F25" s="76" t="str"/>
      <x:c r="G25" s="76" t="str"/>
    </x:row>
    <x:row r="26">
      <x:c r="A26" s="74" t="str">
        <x:v>Production responsibility</x:v>
      </x:c>
      <x:c r="B26" s="74" t="str">
        <x:v>Post-handover operating, QC and maintenance owners named</x:v>
      </x:c>
      <x:c r="C26" s="74" t="str">
        <x:v>Buyer</x:v>
      </x:c>
      <x:c r="D26" s="74" t="str">
        <x:v>Project sponsor</x:v>
      </x:c>
      <x:c r="E26" s="76" t="str">
        <x:v>Open</x:v>
      </x:c>
      <x:c r="F26" s="76" t="str"/>
      <x:c r="G26" s="76" t="str"/>
    </x:row>
    <x:row r="27">
      <x:c r="A27" s="74" t="str">
        <x:v>Final handover</x:v>
      </x:c>
      <x:c r="B27" s="74" t="str">
        <x:v>Authorized acceptance of dossier and residual actions</x:v>
      </x:c>
      <x:c r="C27" s="74" t="str">
        <x:v>Buyer + supplier</x:v>
      </x:c>
      <x:c r="D27" s="74" t="str">
        <x:v>Authorized signatories</x:v>
      </x:c>
      <x:c r="E27" s="76" t="str">
        <x:v>Open</x:v>
      </x:c>
      <x:c r="F27" s="76" t="str"/>
      <x:c r="G27" s="76" t="str"/>
    </x:row>
  </x:sheetData>
  <x:mergeCells>
    <x:mergeCell ref="A1:G1"/>
    <x:mergeCell ref="A2:G2"/>
    <x:mergeCell ref="A3:G3"/>
  </x:mergeCells>
  <x:conditionalFormatting sqref="E8:E27">
    <x:cfRule type="containsText" dxfId="20" priority="1" operator="containsText" text="Complete"/>
    <x:cfRule type="containsText" dxfId="21" priority="2" operator="containsText" text="In Progress"/>
    <x:cfRule type="containsText" dxfId="22" priority="3" operator="containsText" text="Open"/>
    <x:cfRule type="containsText" dxfId="23" priority="4" operator="containsText" text="Not Applicable"/>
  </x:conditionalFormatting>
  <x:dataValidations count="1">
    <x:dataValidation type="list" sqref="E8:E27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2c4b893381f4061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8" hidden="0" customWidth="1"/>
    <x:col min="3" max="3" width="12" hidden="0" customWidth="1"/>
    <x:col min="4" max="4" width="34" hidden="0" customWidth="1"/>
    <x:col min="5" max="5" width="12" hidden="0" customWidth="1"/>
    <x:col min="6" max="6" width="34" hidden="0" customWidth="1"/>
    <x:col min="7" max="7" width="12" hidden="0" customWidth="1"/>
    <x:col min="8" max="8" width="34" hidden="0" customWidth="1"/>
    <x:col min="9" max="9" width="12" hidden="0" customWidth="1"/>
    <x:col min="10" max="10" width="30" hidden="0" customWidth="1"/>
    <x:col min="11" max="11" width="30" hidden="0" customWidth="1"/>
    <x:col min="12" max="12" width="16" hidden="0" customWidth="1"/>
  </x:cols>
  <x:sheetData>
    <x:row r="1" ht="34" customHeight="1">
      <x:c r="A1" s="4" t="str">
        <x:v>Turnkey Quotation Comparison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8" customHeight="1">
      <x:c r="A2" s="8" t="str">
        <x:v>Normalize three proposals against one controlled brief. Scores support discussion; they do not replace technical or commercial due diligence.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</x:row>
    <x:row r="3" ht="30" customHeight="1">
      <x:c r="A3" s="12" t="str">
        <x:v>Project-specific planning aid — not a fixed equipment package, performance guarantee, price, schedule or contract. Confirm every final requirement in signed project documents.</x:v>
      </x:c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</x:row>
    <x:row r="4" ht="24" customHeight="1">
      <x:c r="A4" s="51" t="str">
        <x:v>Weight total</x:v>
      </x:c>
      <x:c r="B4" s="54" t="n">
        <x:f>SUM(C8:C23)</x:f>
        <x:v>1.0000000000000004</x:v>
      </x:c>
      <x:c r="C4" s="52" t="str">
        <x:v>Supplier A weighted</x:v>
      </x:c>
      <x:c r="D4" s="81" t="n">
        <x:f>SUMPRODUCT(C8:C23,E8:E23)/SUM(C8:C23)</x:f>
        <x:v>0</x:v>
      </x:c>
      <x:c r="E4" s="81" t="str">
        <x:v>Supplier B weighted</x:v>
      </x:c>
      <x:c r="F4" s="81" t="n">
        <x:f>SUMPRODUCT(C8:C23,G8:G23)/SUM(C8:C23)</x:f>
        <x:v>0</x:v>
      </x:c>
      <x:c r="G4" s="81" t="str">
        <x:v>Supplier C weighted</x:v>
      </x:c>
      <x:c r="H4" s="82" t="n">
        <x:f>SUMPRODUCT(C8:C23,I8:I23)/SUM(C8:C23)</x:f>
        <x:v>0</x:v>
      </x:c>
      <x:c r="J4" s="85" t="str">
        <x:v>Scoring guide: 1 = unsupported / material gap; 3 = acceptable with clarification; 5 = strong, comparable evidence. Leave blank until reviewed.</x:v>
      </x:c>
      <x:c r="K4" s="85"/>
      <x:c r="L4" s="85"/>
    </x:row>
    <x:row r="7" ht="32" customHeight="1">
      <x:c r="A7" s="65" t="str">
        <x:v>Category</x:v>
      </x:c>
      <x:c r="B7" s="66" t="str">
        <x:v>Criterion</x:v>
      </x:c>
      <x:c r="C7" s="66" t="str">
        <x:v>Weight</x:v>
      </x:c>
      <x:c r="D7" s="66" t="str">
        <x:v>Supplier A response / evidence</x:v>
      </x:c>
      <x:c r="E7" s="66" t="str">
        <x:v>A score</x:v>
      </x:c>
      <x:c r="F7" s="66" t="str">
        <x:v>Supplier B response / evidence</x:v>
      </x:c>
      <x:c r="G7" s="66" t="str">
        <x:v>B score</x:v>
      </x:c>
      <x:c r="H7" s="66" t="str">
        <x:v>Supplier C response / evidence</x:v>
      </x:c>
      <x:c r="I7" s="66" t="str">
        <x:v>C score</x:v>
      </x:c>
      <x:c r="J7" s="66" t="str">
        <x:v>Comparison notes</x:v>
      </x:c>
      <x:c r="K7" s="66" t="str">
        <x:v>Required clarification</x:v>
      </x:c>
      <x:c r="L7" s="67" t="str">
        <x:v>Status</x:v>
      </x:c>
    </x:row>
    <x:row r="8">
      <x:c r="A8" s="73" t="str">
        <x:v>Scope</x:v>
      </x:c>
      <x:c r="B8" s="73" t="str">
        <x:v>Boundary completeness from water source to agreed handoff</x:v>
      </x:c>
      <x:c r="C8" s="86" t="n">
        <x:v>0.1</x:v>
      </x:c>
      <x:c r="D8" s="75" t="str"/>
      <x:c r="E8" s="75" t="str"/>
      <x:c r="F8" s="75" t="str"/>
      <x:c r="G8" s="75" t="str"/>
      <x:c r="H8" s="75" t="str"/>
      <x:c r="I8" s="75" t="str"/>
      <x:c r="J8" s="75" t="str"/>
      <x:c r="K8" s="75" t="str"/>
      <x:c r="L8" s="75" t="str">
        <x:v>Open</x:v>
      </x:c>
    </x:row>
    <x:row r="9">
      <x:c r="A9" s="74" t="str">
        <x:v>Inputs</x:v>
      </x:c>
      <x:c r="B9" s="74" t="str">
        <x:v>Documented assumptions and exclusions</x:v>
      </x:c>
      <x:c r="C9" s="87" t="n">
        <x:v>0.06</x:v>
      </x:c>
      <x:c r="D9" s="76" t="str"/>
      <x:c r="E9" s="76" t="str"/>
      <x:c r="F9" s="76" t="str"/>
      <x:c r="G9" s="76" t="str"/>
      <x:c r="H9" s="76" t="str"/>
      <x:c r="I9" s="76" t="str"/>
      <x:c r="J9" s="76" t="str"/>
      <x:c r="K9" s="76" t="str"/>
      <x:c r="L9" s="76" t="str">
        <x:v>Open</x:v>
      </x:c>
    </x:row>
    <x:row r="10">
      <x:c r="A10" s="74" t="str">
        <x:v>Water process</x:v>
      </x:c>
      <x:c r="B10" s="74" t="str">
        <x:v>Treatment basis tied to raw/finished-water evidence</x:v>
      </x:c>
      <x:c r="C10" s="87" t="n">
        <x:v>0.08</x:v>
      </x:c>
      <x:c r="D10" s="76" t="str"/>
      <x:c r="E10" s="76" t="str"/>
      <x:c r="F10" s="76" t="str"/>
      <x:c r="G10" s="76" t="str"/>
      <x:c r="H10" s="76" t="str"/>
      <x:c r="I10" s="76" t="str"/>
      <x:c r="J10" s="76" t="str"/>
      <x:c r="K10" s="76" t="str"/>
      <x:c r="L10" s="76" t="str">
        <x:v>Open</x:v>
      </x:c>
    </x:row>
    <x:row r="11">
      <x:c r="A11" s="74" t="str">
        <x:v>Containers</x:v>
      </x:c>
      <x:c r="B11" s="74" t="str">
        <x:v>Confirmed bottle, cap, label and pack compatibility</x:v>
      </x:c>
      <x:c r="C11" s="87" t="n">
        <x:v>0.07</x:v>
      </x:c>
      <x:c r="D11" s="76" t="str"/>
      <x:c r="E11" s="76" t="str"/>
      <x:c r="F11" s="76" t="str"/>
      <x:c r="G11" s="76" t="str"/>
      <x:c r="H11" s="76" t="str"/>
      <x:c r="I11" s="76" t="str"/>
      <x:c r="J11" s="76" t="str"/>
      <x:c r="K11" s="76" t="str"/>
      <x:c r="L11" s="76" t="str">
        <x:v>Open</x:v>
      </x:c>
    </x:row>
    <x:row r="12">
      <x:c r="A12" s="74" t="str">
        <x:v>Capacity</x:v>
      </x:c>
      <x:c r="B12" s="74" t="str">
        <x:v>Comparable output definition and test conditions</x:v>
      </x:c>
      <x:c r="C12" s="87" t="n">
        <x:v>0.08</x:v>
      </x:c>
      <x:c r="D12" s="76" t="str"/>
      <x:c r="E12" s="76" t="str"/>
      <x:c r="F12" s="76" t="str"/>
      <x:c r="G12" s="76" t="str"/>
      <x:c r="H12" s="76" t="str"/>
      <x:c r="I12" s="76" t="str"/>
      <x:c r="J12" s="76" t="str"/>
      <x:c r="K12" s="76" t="str"/>
      <x:c r="L12" s="76" t="str">
        <x:v>Open</x:v>
      </x:c>
    </x:row>
    <x:row r="13">
      <x:c r="A13" s="74" t="str">
        <x:v>Utilities</x:v>
      </x:c>
      <x:c r="B13" s="74" t="str">
        <x:v>Consumption and battery-limit definition</x:v>
      </x:c>
      <x:c r="C13" s="87" t="n">
        <x:v>0.05</x:v>
      </x:c>
      <x:c r="D13" s="76" t="str"/>
      <x:c r="E13" s="76" t="str"/>
      <x:c r="F13" s="76" t="str"/>
      <x:c r="G13" s="76" t="str"/>
      <x:c r="H13" s="76" t="str"/>
      <x:c r="I13" s="76" t="str"/>
      <x:c r="J13" s="76" t="str"/>
      <x:c r="K13" s="76" t="str"/>
      <x:c r="L13" s="76" t="str">
        <x:v>Open</x:v>
      </x:c>
    </x:row>
    <x:row r="14">
      <x:c r="A14" s="74" t="str">
        <x:v>Layout</x:v>
      </x:c>
      <x:c r="B14" s="74" t="str">
        <x:v>Factory fit, access, hygiene and maintainability review</x:v>
      </x:c>
      <x:c r="C14" s="87" t="n">
        <x:v>0.06</x:v>
      </x:c>
      <x:c r="D14" s="76" t="str"/>
      <x:c r="E14" s="76" t="str"/>
      <x:c r="F14" s="76" t="str"/>
      <x:c r="G14" s="76" t="str"/>
      <x:c r="H14" s="76" t="str"/>
      <x:c r="I14" s="76" t="str"/>
      <x:c r="J14" s="76" t="str"/>
      <x:c r="K14" s="76" t="str"/>
      <x:c r="L14" s="76" t="str">
        <x:v>Open</x:v>
      </x:c>
    </x:row>
    <x:row r="15">
      <x:c r="A15" s="74" t="str">
        <x:v>Controls</x:v>
      </x:c>
      <x:c r="B15" s="74" t="str">
        <x:v>Automation, interfaces, data and access boundary</x:v>
      </x:c>
      <x:c r="C15" s="87" t="n">
        <x:v>0.05</x:v>
      </x:c>
      <x:c r="D15" s="76" t="str"/>
      <x:c r="E15" s="76" t="str"/>
      <x:c r="F15" s="76" t="str"/>
      <x:c r="G15" s="76" t="str"/>
      <x:c r="H15" s="76" t="str"/>
      <x:c r="I15" s="76" t="str"/>
      <x:c r="J15" s="76" t="str"/>
      <x:c r="K15" s="76" t="str"/>
      <x:c r="L15" s="76" t="str">
        <x:v>Open</x:v>
      </x:c>
    </x:row>
    <x:row r="16">
      <x:c r="A16" s="74" t="str">
        <x:v>Safety/compliance</x:v>
      </x:c>
      <x:c r="B16" s="74" t="str">
        <x:v>Declared basis and buyer-side local validation needs</x:v>
      </x:c>
      <x:c r="C16" s="87" t="n">
        <x:v>0.05</x:v>
      </x:c>
      <x:c r="D16" s="76" t="str"/>
      <x:c r="E16" s="76" t="str"/>
      <x:c r="F16" s="76" t="str"/>
      <x:c r="G16" s="76" t="str"/>
      <x:c r="H16" s="76" t="str"/>
      <x:c r="I16" s="76" t="str"/>
      <x:c r="J16" s="76" t="str"/>
      <x:c r="K16" s="76" t="str"/>
      <x:c r="L16" s="76" t="str">
        <x:v>Open</x:v>
      </x:c>
    </x:row>
    <x:row r="17">
      <x:c r="A17" s="74" t="str">
        <x:v>FAT</x:v>
      </x:c>
      <x:c r="B17" s="74" t="str">
        <x:v>Measurable FAT protocol, materials and evidence</x:v>
      </x:c>
      <x:c r="C17" s="87" t="n">
        <x:v>0.07</x:v>
      </x:c>
      <x:c r="D17" s="76" t="str"/>
      <x:c r="E17" s="76" t="str"/>
      <x:c r="F17" s="76" t="str"/>
      <x:c r="G17" s="76" t="str"/>
      <x:c r="H17" s="76" t="str"/>
      <x:c r="I17" s="76" t="str"/>
      <x:c r="J17" s="76" t="str"/>
      <x:c r="K17" s="76" t="str"/>
      <x:c r="L17" s="76" t="str">
        <x:v>Open</x:v>
      </x:c>
    </x:row>
    <x:row r="18">
      <x:c r="A18" s="74" t="str">
        <x:v>Site services</x:v>
      </x:c>
      <x:c r="B18" s="74" t="str">
        <x:v>Installation, commissioning and training split</x:v>
      </x:c>
      <x:c r="C18" s="87" t="n">
        <x:v>0.07</x:v>
      </x:c>
      <x:c r="D18" s="76" t="str"/>
      <x:c r="E18" s="76" t="str"/>
      <x:c r="F18" s="76" t="str"/>
      <x:c r="G18" s="76" t="str"/>
      <x:c r="H18" s="76" t="str"/>
      <x:c r="I18" s="76" t="str"/>
      <x:c r="J18" s="76" t="str"/>
      <x:c r="K18" s="76" t="str"/>
      <x:c r="L18" s="76" t="str">
        <x:v>Open</x:v>
      </x:c>
    </x:row>
    <x:row r="19">
      <x:c r="A19" s="74" t="str">
        <x:v>Documentation</x:v>
      </x:c>
      <x:c r="B19" s="74" t="str">
        <x:v>Language, timing, revision and as-built deliverables</x:v>
      </x:c>
      <x:c r="C19" s="87" t="n">
        <x:v>0.05</x:v>
      </x:c>
      <x:c r="D19" s="76" t="str"/>
      <x:c r="E19" s="76" t="str"/>
      <x:c r="F19" s="76" t="str"/>
      <x:c r="G19" s="76" t="str"/>
      <x:c r="H19" s="76" t="str"/>
      <x:c r="I19" s="76" t="str"/>
      <x:c r="J19" s="76" t="str"/>
      <x:c r="K19" s="76" t="str"/>
      <x:c r="L19" s="76" t="str">
        <x:v>Open</x:v>
      </x:c>
    </x:row>
    <x:row r="20">
      <x:c r="A20" s="74" t="str">
        <x:v>Schedule</x:v>
      </x:c>
      <x:c r="B20" s="74" t="str">
        <x:v>Milestones, dependencies and change-control basis</x:v>
      </x:c>
      <x:c r="C20" s="87" t="n">
        <x:v>0.05</x:v>
      </x:c>
      <x:c r="D20" s="76" t="str"/>
      <x:c r="E20" s="76" t="str"/>
      <x:c r="F20" s="76" t="str"/>
      <x:c r="G20" s="76" t="str"/>
      <x:c r="H20" s="76" t="str"/>
      <x:c r="I20" s="76" t="str"/>
      <x:c r="J20" s="76" t="str"/>
      <x:c r="K20" s="76" t="str"/>
      <x:c r="L20" s="76" t="str">
        <x:v>Open</x:v>
      </x:c>
    </x:row>
    <x:row r="21">
      <x:c r="A21" s="74" t="str">
        <x:v>Project management</x:v>
      </x:c>
      <x:c r="B21" s="74" t="str">
        <x:v>Interface ownership, reporting and change-control evidence</x:v>
      </x:c>
      <x:c r="C21" s="87" t="n">
        <x:v>0.05</x:v>
      </x:c>
      <x:c r="D21" s="76" t="str"/>
      <x:c r="E21" s="76" t="str"/>
      <x:c r="F21" s="76" t="str"/>
      <x:c r="G21" s="76" t="str"/>
      <x:c r="H21" s="76" t="str"/>
      <x:c r="I21" s="76" t="str"/>
      <x:c r="J21" s="76" t="str"/>
      <x:c r="K21" s="76" t="str"/>
      <x:c r="L21" s="76" t="str">
        <x:v>Open</x:v>
      </x:c>
    </x:row>
    <x:row r="22">
      <x:c r="A22" s="74" t="str">
        <x:v>Commercial</x:v>
      </x:c>
      <x:c r="B22" s="74" t="str">
        <x:v>Price basis, Incoterm, taxes, validity and payment structure</x:v>
      </x:c>
      <x:c r="C22" s="87" t="n">
        <x:v>0.05</x:v>
      </x:c>
      <x:c r="D22" s="76" t="str"/>
      <x:c r="E22" s="76" t="str"/>
      <x:c r="F22" s="76" t="str"/>
      <x:c r="G22" s="76" t="str"/>
      <x:c r="H22" s="76" t="str"/>
      <x:c r="I22" s="76" t="str"/>
      <x:c r="J22" s="76" t="str"/>
      <x:c r="K22" s="76" t="str"/>
      <x:c r="L22" s="76" t="str">
        <x:v>Open</x:v>
      </x:c>
    </x:row>
    <x:row r="23">
      <x:c r="A23" s="74" t="str">
        <x:v>Lifecycle</x:v>
      </x:c>
      <x:c r="B23" s="74" t="str">
        <x:v>Spares, service route and documented support scope</x:v>
      </x:c>
      <x:c r="C23" s="87" t="n">
        <x:v>0.06</x:v>
      </x:c>
      <x:c r="D23" s="76" t="str"/>
      <x:c r="E23" s="76" t="str"/>
      <x:c r="F23" s="76" t="str"/>
      <x:c r="G23" s="76" t="str"/>
      <x:c r="H23" s="76" t="str"/>
      <x:c r="I23" s="76" t="str"/>
      <x:c r="J23" s="76" t="str"/>
      <x:c r="K23" s="76" t="str"/>
      <x:c r="L23" s="76" t="str">
        <x:v>Open</x:v>
      </x:c>
    </x:row>
  </x:sheetData>
  <x:mergeCells>
    <x:mergeCell ref="A1:L1"/>
    <x:mergeCell ref="A2:L2"/>
    <x:mergeCell ref="A3:L3"/>
    <x:mergeCell ref="J4:L4"/>
  </x:mergeCells>
  <x:conditionalFormatting sqref="E8:E23">
    <x:cfRule type="colorScale" priority="1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G8:G23">
    <x:cfRule type="colorScale" priority="2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I8:I23">
    <x:cfRule type="colorScale" priority="3">
      <x:colorScale>
        <x:cfvo type="min"/>
        <x:cfvo type="percentile" val="50"/>
        <x:cfvo type="max"/>
        <x:color rgb="FFFEE2E2"/>
        <x:color rgb="FFFEF3C7"/>
        <x:color rgb="FFDCFCE7"/>
      </x:colorScale>
    </x:cfRule>
  </x:conditionalFormatting>
  <x:conditionalFormatting sqref="L8:L23">
    <x:cfRule type="containsText" dxfId="24" priority="4" operator="containsText" text="Complete"/>
    <x:cfRule type="containsText" dxfId="25" priority="5" operator="containsText" text="In Progress"/>
    <x:cfRule type="containsText" dxfId="26" priority="6" operator="containsText" text="Open"/>
    <x:cfRule type="containsText" dxfId="27" priority="7" operator="containsText" text="Not Applicable"/>
  </x:conditionalFormatting>
  <x:dataValidations count="4">
    <x:dataValidation type="whole" operator="between" sqref="E8:E23">
      <x:formula1>1</x:formula1>
      <x:formula2>5</x:formula2>
    </x:dataValidation>
    <x:dataValidation type="whole" operator="between" sqref="G8:G23">
      <x:formula1>1</x:formula1>
      <x:formula2>5</x:formula2>
    </x:dataValidation>
    <x:dataValidation type="whole" operator="between" sqref="I8:I23">
      <x:formula1>1</x:formula1>
      <x:formula2>5</x:formula2>
    </x:dataValidation>
    <x:dataValidation type="list" sqref="L8:L23">
      <x:formula1>"Open,In Progress,Complete,Not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fe6ecd3870e4d24"/>
  </x:tableParts>
</x:worksheet>
</file>